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D:\Medio Ambiente dic-10-2012\Proceso de Empalme 2012-2015\Cuestionario Empalme\"/>
    </mc:Choice>
  </mc:AlternateContent>
  <bookViews>
    <workbookView xWindow="0" yWindow="0" windowWidth="24000" windowHeight="10725" activeTab="1"/>
  </bookViews>
  <sheets>
    <sheet name="2012 Consolidado Departamento" sheetId="4" r:id="rId1"/>
    <sheet name="2013" sheetId="1" r:id="rId2"/>
    <sheet name="2014" sheetId="3" r:id="rId3"/>
    <sheet name="2015" sheetId="2" r:id="rId4"/>
  </sheets>
  <calcPr calcId="152511"/>
  <extLst>
    <ext xmlns:mx="http://schemas.microsoft.com/office/mac/excel/2008/main" uri="http://schemas.microsoft.com/office/mac/excel/2008/main">
      <mx:ArchID Flags="2"/>
    </ext>
  </extLst>
</workbook>
</file>

<file path=xl/calcChain.xml><?xml version="1.0" encoding="utf-8"?>
<calcChain xmlns="http://schemas.openxmlformats.org/spreadsheetml/2006/main">
  <c r="B613" i="4" l="1"/>
  <c r="B548" i="4"/>
  <c r="B507" i="4"/>
  <c r="B501" i="4"/>
  <c r="B29" i="4"/>
  <c r="H71" i="3"/>
</calcChain>
</file>

<file path=xl/comments1.xml><?xml version="1.0" encoding="utf-8"?>
<comments xmlns="http://schemas.openxmlformats.org/spreadsheetml/2006/main">
  <authors>
    <author>DGONZALEZO</author>
  </authors>
  <commentList>
    <comment ref="A3" authorId="0" shapeId="0">
      <text>
        <r>
          <rPr>
            <b/>
            <sz val="9"/>
            <color indexed="81"/>
            <rFont val="Tahoma"/>
            <family val="2"/>
          </rPr>
          <t>DGONZALEZO:</t>
        </r>
        <r>
          <rPr>
            <sz val="9"/>
            <color indexed="81"/>
            <rFont val="Tahoma"/>
            <family val="2"/>
          </rPr>
          <t xml:space="preserve">
</t>
        </r>
        <r>
          <rPr>
            <sz val="8"/>
            <color indexed="81"/>
            <rFont val="Tahoma"/>
            <family val="2"/>
          </rPr>
          <t>Escriba acá el código o códigos que aplican según la clasificación que se encuentra en la página web: www.colombiacompra.gov.co</t>
        </r>
      </text>
    </comment>
    <comment ref="B3" authorId="0" shapeId="0">
      <text>
        <r>
          <rPr>
            <b/>
            <sz val="9"/>
            <color indexed="81"/>
            <rFont val="Tahoma"/>
            <family val="2"/>
          </rPr>
          <t>DGONZALEZO:</t>
        </r>
        <r>
          <rPr>
            <sz val="9"/>
            <color indexed="81"/>
            <rFont val="Tahoma"/>
            <family val="2"/>
          </rPr>
          <t xml:space="preserve">
Escriba acá el objeto contractual que se va a ejecutar.
</t>
        </r>
      </text>
    </comment>
    <comment ref="C3" authorId="0" shapeId="0">
      <text>
        <r>
          <rPr>
            <b/>
            <sz val="9"/>
            <color indexed="81"/>
            <rFont val="Tahoma"/>
            <family val="2"/>
          </rPr>
          <t>DGONZALEZO:</t>
        </r>
        <r>
          <rPr>
            <sz val="9"/>
            <color indexed="81"/>
            <rFont val="Tahoma"/>
            <family val="2"/>
          </rPr>
          <t xml:space="preserve">
Es la fecha de la invitación o el proyecto de pliegos.
</t>
        </r>
      </text>
    </comment>
    <comment ref="D3" authorId="0" shapeId="0">
      <text>
        <r>
          <rPr>
            <b/>
            <sz val="9"/>
            <color indexed="81"/>
            <rFont val="Tahoma"/>
            <family val="2"/>
          </rPr>
          <t>DGONZALEZO:</t>
        </r>
        <r>
          <rPr>
            <sz val="9"/>
            <color indexed="81"/>
            <rFont val="Tahoma"/>
            <family val="2"/>
          </rPr>
          <t xml:space="preserve">
Es el plazo del contrato que se pretende celebrar.
</t>
        </r>
      </text>
    </comment>
    <comment ref="E3" authorId="0" shapeId="0">
      <text>
        <r>
          <rPr>
            <sz val="8"/>
            <color indexed="81"/>
            <rFont val="Tahoma"/>
            <family val="2"/>
          </rPr>
          <t xml:space="preserve">DGONZALEZO: Se coloca alguna de  las modalidades establecidas en el Decreto 1510 de 2012, o de régimen especial.
</t>
        </r>
      </text>
    </comment>
    <comment ref="F3" authorId="0" shapeId="0">
      <text>
        <r>
          <rPr>
            <b/>
            <sz val="9"/>
            <color indexed="81"/>
            <rFont val="Tahoma"/>
            <family val="2"/>
          </rPr>
          <t>DGONZALEZO:</t>
        </r>
        <r>
          <rPr>
            <sz val="9"/>
            <color indexed="81"/>
            <rFont val="Tahoma"/>
            <family val="2"/>
          </rPr>
          <t xml:space="preserve">
Unicamente se diligencia en caso de que aplique causal, de lo contrario se coloca NA</t>
        </r>
      </text>
    </comment>
    <comment ref="G3" authorId="0" shapeId="0">
      <text>
        <r>
          <rPr>
            <b/>
            <sz val="9"/>
            <color indexed="81"/>
            <rFont val="Tahoma"/>
            <family val="2"/>
          </rPr>
          <t xml:space="preserve">DGONZALEZO: </t>
        </r>
        <r>
          <rPr>
            <sz val="9"/>
            <color indexed="81"/>
            <rFont val="Tahoma"/>
            <family val="2"/>
          </rPr>
          <t>Las fuentes de recursos pueden ser: ordinarios, del crédito, SGP, Regalías</t>
        </r>
      </text>
    </comment>
    <comment ref="H3" authorId="0" shapeId="0">
      <text>
        <r>
          <rPr>
            <b/>
            <sz val="9"/>
            <color indexed="81"/>
            <rFont val="Tahoma"/>
            <family val="2"/>
          </rPr>
          <t>DGONZALEZO:</t>
        </r>
        <r>
          <rPr>
            <sz val="9"/>
            <color indexed="81"/>
            <rFont val="Tahoma"/>
            <family val="2"/>
          </rPr>
          <t xml:space="preserve">
Es el valor del contrato que se pretende celebrar
</t>
        </r>
      </text>
    </comment>
    <comment ref="I3" authorId="0" shapeId="0">
      <text>
        <r>
          <rPr>
            <b/>
            <sz val="9"/>
            <color indexed="81"/>
            <rFont val="Tahoma"/>
            <family val="2"/>
          </rPr>
          <t>DGONZALEZO:</t>
        </r>
        <r>
          <rPr>
            <sz val="9"/>
            <color indexed="81"/>
            <rFont val="Tahoma"/>
            <family val="2"/>
          </rPr>
          <t xml:space="preserve">
en caso de tener vigencia futura colocar aquí el valor de los recursos únicamente de la vigencia 2014.
</t>
        </r>
      </text>
    </comment>
    <comment ref="J3" authorId="0" shapeId="0">
      <text>
        <r>
          <rPr>
            <b/>
            <sz val="9"/>
            <color indexed="81"/>
            <rFont val="Tahoma"/>
            <family val="2"/>
          </rPr>
          <t>DGONZALEZO:</t>
        </r>
        <r>
          <rPr>
            <sz val="9"/>
            <color indexed="81"/>
            <rFont val="Tahoma"/>
            <family val="2"/>
          </rPr>
          <t xml:space="preserve">
Aquí colocar SI o NO
</t>
        </r>
      </text>
    </comment>
    <comment ref="K3" authorId="0" shapeId="0">
      <text>
        <r>
          <rPr>
            <b/>
            <sz val="9"/>
            <color indexed="81"/>
            <rFont val="Tahoma"/>
            <family val="2"/>
          </rPr>
          <t>DGONZALEZO:</t>
        </r>
        <r>
          <rPr>
            <sz val="9"/>
            <color indexed="81"/>
            <rFont val="Tahoma"/>
            <family val="2"/>
          </rPr>
          <t xml:space="preserve">
Los estados son:  aprobadas, sin solicitar o NA.
</t>
        </r>
      </text>
    </comment>
    <comment ref="L3" authorId="0" shapeId="0">
      <text>
        <r>
          <rPr>
            <b/>
            <sz val="9"/>
            <color indexed="81"/>
            <rFont val="Tahoma"/>
            <family val="2"/>
          </rPr>
          <t>DGONZALEZO:</t>
        </r>
        <r>
          <rPr>
            <sz val="9"/>
            <color indexed="81"/>
            <rFont val="Tahoma"/>
            <family val="2"/>
          </rPr>
          <t xml:space="preserve">
Nombres, apellidos, cargo, teléfono y correo del encargado del plan en su dependencia.
</t>
        </r>
      </text>
    </comment>
    <comment ref="M3" authorId="0" shapeId="0">
      <text>
        <r>
          <rPr>
            <b/>
            <sz val="9"/>
            <color indexed="81"/>
            <rFont val="Tahoma"/>
            <family val="2"/>
          </rPr>
          <t>DGONZALEZO:</t>
        </r>
        <r>
          <rPr>
            <sz val="9"/>
            <color indexed="81"/>
            <rFont val="Tahoma"/>
            <family val="2"/>
          </rPr>
          <t xml:space="preserve">
Colocar los nombres y apellidos o razón social del supervisor(es) o interventor</t>
        </r>
      </text>
    </comment>
    <comment ref="N3" authorId="0" shapeId="0">
      <text>
        <r>
          <rPr>
            <b/>
            <sz val="8"/>
            <color indexed="81"/>
            <rFont val="Tahoma"/>
            <family val="2"/>
          </rPr>
          <t xml:space="preserve">DGONZALEZO: </t>
        </r>
        <r>
          <rPr>
            <sz val="8"/>
            <color indexed="81"/>
            <rFont val="Tahoma"/>
            <family val="2"/>
          </rPr>
          <t xml:space="preserve">coloque aquí las funciones que realiza la supervisión y/o interventoría, pueden ser: técnica, jurídica, administrativa, contable y/o financiera  o de coordinación
</t>
        </r>
      </text>
    </comment>
    <comment ref="O3" authorId="0" shapeId="0">
      <text>
        <r>
          <rPr>
            <b/>
            <sz val="8"/>
            <color indexed="81"/>
            <rFont val="Tahoma"/>
            <family val="2"/>
          </rPr>
          <t>DGONZALEZO:Tipo A</t>
        </r>
        <r>
          <rPr>
            <sz val="8"/>
            <color indexed="81"/>
            <rFont val="Tahoma"/>
            <family val="2"/>
          </rPr>
          <t xml:space="preserve">: </t>
        </r>
        <r>
          <rPr>
            <b/>
            <sz val="8"/>
            <color indexed="81"/>
            <rFont val="Tahoma"/>
            <family val="2"/>
          </rPr>
          <t>A1</t>
        </r>
        <r>
          <rPr>
            <sz val="8"/>
            <color indexed="81"/>
            <rFont val="Tahoma"/>
            <family val="2"/>
          </rPr>
          <t xml:space="preserve">:Interventoría Integral y supervisión, </t>
        </r>
        <r>
          <rPr>
            <b/>
            <sz val="8"/>
            <color indexed="81"/>
            <rFont val="Tahoma"/>
            <family val="2"/>
          </rPr>
          <t>A2</t>
        </r>
        <r>
          <rPr>
            <sz val="8"/>
            <color indexed="81"/>
            <rFont val="Tahoma"/>
            <family val="2"/>
          </rPr>
          <t xml:space="preserve">: Interventoría Técnica y supervisión.  </t>
        </r>
        <r>
          <rPr>
            <b/>
            <sz val="8"/>
            <color indexed="81"/>
            <rFont val="Tahoma"/>
            <family val="2"/>
          </rPr>
          <t>Tipo B</t>
        </r>
        <r>
          <rPr>
            <sz val="8"/>
            <color indexed="81"/>
            <rFont val="Tahoma"/>
            <family val="2"/>
          </rPr>
          <t xml:space="preserve">: </t>
        </r>
        <r>
          <rPr>
            <b/>
            <sz val="8"/>
            <color indexed="81"/>
            <rFont val="Tahoma"/>
            <family val="2"/>
          </rPr>
          <t>B1</t>
        </r>
        <r>
          <rPr>
            <sz val="8"/>
            <color indexed="81"/>
            <rFont val="Tahoma"/>
            <family val="2"/>
          </rPr>
          <t xml:space="preserve">:Interventoría técnica, </t>
        </r>
        <r>
          <rPr>
            <b/>
            <sz val="8"/>
            <color indexed="81"/>
            <rFont val="Tahoma"/>
            <family val="2"/>
          </rPr>
          <t>B2</t>
        </r>
        <r>
          <rPr>
            <sz val="8"/>
            <color indexed="81"/>
            <rFont val="Tahoma"/>
            <family val="2"/>
          </rPr>
          <t xml:space="preserve">:supervisión colegiada.  </t>
        </r>
        <r>
          <rPr>
            <b/>
            <sz val="8"/>
            <color indexed="81"/>
            <rFont val="Tahoma"/>
            <family val="2"/>
          </rPr>
          <t>Tipo C</t>
        </r>
        <r>
          <rPr>
            <sz val="8"/>
            <color indexed="81"/>
            <rFont val="Tahoma"/>
            <family val="2"/>
          </rPr>
          <t>:  supervisión</t>
        </r>
      </text>
    </comment>
  </commentList>
</comments>
</file>

<file path=xl/comments2.xml><?xml version="1.0" encoding="utf-8"?>
<comments xmlns="http://schemas.openxmlformats.org/spreadsheetml/2006/main">
  <authors>
    <author>DGONZALEZO</author>
  </authors>
  <commentList>
    <comment ref="B3" authorId="0" shapeId="0">
      <text>
        <r>
          <rPr>
            <b/>
            <sz val="9"/>
            <color indexed="81"/>
            <rFont val="Tahoma"/>
            <family val="2"/>
          </rPr>
          <t>DGONZALEZO:</t>
        </r>
        <r>
          <rPr>
            <sz val="9"/>
            <color indexed="81"/>
            <rFont val="Tahoma"/>
            <family val="2"/>
          </rPr>
          <t xml:space="preserve">
</t>
        </r>
        <r>
          <rPr>
            <sz val="8"/>
            <color indexed="81"/>
            <rFont val="Tahoma"/>
            <family val="2"/>
          </rPr>
          <t>Escriba acá el código o códigos que aplican según la clasificación que se encuentra en la página web: www.colombiacompra.gov.co</t>
        </r>
      </text>
    </comment>
    <comment ref="D3" authorId="0" shapeId="0">
      <text>
        <r>
          <rPr>
            <b/>
            <sz val="9"/>
            <color indexed="81"/>
            <rFont val="Tahoma"/>
            <family val="2"/>
          </rPr>
          <t>DGONZALEZO:</t>
        </r>
        <r>
          <rPr>
            <sz val="9"/>
            <color indexed="81"/>
            <rFont val="Tahoma"/>
            <family val="2"/>
          </rPr>
          <t xml:space="preserve">
Escriba acá el objeto contractual que se va a ejecutar.
</t>
        </r>
      </text>
    </comment>
    <comment ref="E3" authorId="0" shapeId="0">
      <text>
        <r>
          <rPr>
            <b/>
            <sz val="9"/>
            <color indexed="81"/>
            <rFont val="Tahoma"/>
            <family val="2"/>
          </rPr>
          <t>DGONZALEZO:</t>
        </r>
        <r>
          <rPr>
            <sz val="9"/>
            <color indexed="81"/>
            <rFont val="Tahoma"/>
            <family val="2"/>
          </rPr>
          <t xml:space="preserve">
Es la fecha de la invitación o el proyecto de pliegos.
</t>
        </r>
      </text>
    </comment>
    <comment ref="F3" authorId="0" shapeId="0">
      <text>
        <r>
          <rPr>
            <b/>
            <sz val="9"/>
            <color indexed="81"/>
            <rFont val="Tahoma"/>
            <family val="2"/>
          </rPr>
          <t>DGONZALEZO:</t>
        </r>
        <r>
          <rPr>
            <sz val="9"/>
            <color indexed="81"/>
            <rFont val="Tahoma"/>
            <family val="2"/>
          </rPr>
          <t xml:space="preserve">
Es el plazo del contrato que se pretende celebrar.
En meses o dias calendario</t>
        </r>
      </text>
    </comment>
    <comment ref="G3" authorId="0" shapeId="0">
      <text>
        <r>
          <rPr>
            <sz val="8"/>
            <color indexed="81"/>
            <rFont val="Tahoma"/>
            <family val="2"/>
          </rPr>
          <t xml:space="preserve">DGONZALEZO: Se coloca alguna de  las modalidades establecidas en el Decreto 1510 de 2012, o de régimen especial.
</t>
        </r>
      </text>
    </comment>
    <comment ref="H3" authorId="0" shapeId="0">
      <text>
        <r>
          <rPr>
            <b/>
            <sz val="9"/>
            <color indexed="81"/>
            <rFont val="Tahoma"/>
            <family val="2"/>
          </rPr>
          <t>DGONZALEZO:</t>
        </r>
        <r>
          <rPr>
            <sz val="9"/>
            <color indexed="81"/>
            <rFont val="Tahoma"/>
            <family val="2"/>
          </rPr>
          <t xml:space="preserve">
Unicamente se diligencia en caso de que aplique causal, de lo contrario se coloca NA</t>
        </r>
      </text>
    </comment>
    <comment ref="I3" authorId="0" shapeId="0">
      <text>
        <r>
          <rPr>
            <b/>
            <sz val="9"/>
            <color indexed="81"/>
            <rFont val="Tahoma"/>
            <family val="2"/>
          </rPr>
          <t xml:space="preserve">DGONZALEZO: </t>
        </r>
        <r>
          <rPr>
            <sz val="9"/>
            <color indexed="81"/>
            <rFont val="Tahoma"/>
            <family val="2"/>
          </rPr>
          <t>Las fuentes de recursos pueden ser: ordinarios, del crédito, SGP, Regalías</t>
        </r>
      </text>
    </comment>
    <comment ref="J3" authorId="0" shapeId="0">
      <text>
        <r>
          <rPr>
            <b/>
            <sz val="9"/>
            <color indexed="81"/>
            <rFont val="Tahoma"/>
            <family val="2"/>
          </rPr>
          <t>DGONZALEZO:</t>
        </r>
        <r>
          <rPr>
            <sz val="9"/>
            <color indexed="81"/>
            <rFont val="Tahoma"/>
            <family val="2"/>
          </rPr>
          <t xml:space="preserve">
Es el valor del contrato que se pretende celebrar
</t>
        </r>
      </text>
    </comment>
    <comment ref="K3" authorId="0" shapeId="0">
      <text>
        <r>
          <rPr>
            <b/>
            <sz val="9"/>
            <color indexed="81"/>
            <rFont val="Tahoma"/>
            <family val="2"/>
          </rPr>
          <t>DGONZALEZO:</t>
        </r>
        <r>
          <rPr>
            <sz val="9"/>
            <color indexed="81"/>
            <rFont val="Tahoma"/>
            <family val="2"/>
          </rPr>
          <t xml:space="preserve">
en caso de tener vigencia futura colocar aquí el valor de los recursos únicamente de la vigencia 2014.
</t>
        </r>
      </text>
    </comment>
    <comment ref="L3" authorId="0" shapeId="0">
      <text>
        <r>
          <rPr>
            <b/>
            <sz val="9"/>
            <color indexed="81"/>
            <rFont val="Tahoma"/>
            <family val="2"/>
          </rPr>
          <t>DGONZALEZO:</t>
        </r>
        <r>
          <rPr>
            <sz val="9"/>
            <color indexed="81"/>
            <rFont val="Tahoma"/>
            <family val="2"/>
          </rPr>
          <t xml:space="preserve">
Aquí colocar SI o NO
</t>
        </r>
      </text>
    </comment>
    <comment ref="M3" authorId="0" shapeId="0">
      <text>
        <r>
          <rPr>
            <b/>
            <sz val="9"/>
            <color indexed="81"/>
            <rFont val="Tahoma"/>
            <family val="2"/>
          </rPr>
          <t>DGONZALEZO:</t>
        </r>
        <r>
          <rPr>
            <sz val="9"/>
            <color indexed="81"/>
            <rFont val="Tahoma"/>
            <family val="2"/>
          </rPr>
          <t xml:space="preserve">
Los estados son:  aprobadas, sin solicitar o NA.
</t>
        </r>
      </text>
    </comment>
    <comment ref="N3" authorId="0" shapeId="0">
      <text>
        <r>
          <rPr>
            <b/>
            <sz val="9"/>
            <color indexed="81"/>
            <rFont val="Tahoma"/>
            <family val="2"/>
          </rPr>
          <t>DGONZALEZO:</t>
        </r>
        <r>
          <rPr>
            <sz val="9"/>
            <color indexed="81"/>
            <rFont val="Tahoma"/>
            <family val="2"/>
          </rPr>
          <t xml:space="preserve">
Nombres, apellidos, cargo, teléfono y correo del encargado del plan en su dependencia.
</t>
        </r>
      </text>
    </comment>
    <comment ref="O3" authorId="0" shapeId="0">
      <text>
        <r>
          <rPr>
            <b/>
            <sz val="9"/>
            <color indexed="81"/>
            <rFont val="Tahoma"/>
            <family val="2"/>
          </rPr>
          <t>DGONZALEZO:</t>
        </r>
        <r>
          <rPr>
            <sz val="9"/>
            <color indexed="81"/>
            <rFont val="Tahoma"/>
            <family val="2"/>
          </rPr>
          <t xml:space="preserve">
Colocar los nombres y apellidos o razón social del supervisor(es) o interventor</t>
        </r>
      </text>
    </comment>
    <comment ref="P3" authorId="0" shapeId="0">
      <text>
        <r>
          <rPr>
            <b/>
            <sz val="8"/>
            <color indexed="81"/>
            <rFont val="Tahoma"/>
            <family val="2"/>
          </rPr>
          <t xml:space="preserve">DGONZALEZO: </t>
        </r>
        <r>
          <rPr>
            <sz val="8"/>
            <color indexed="81"/>
            <rFont val="Tahoma"/>
            <family val="2"/>
          </rPr>
          <t xml:space="preserve">coloque aquí las funciones que realiza la supervisión y/o interventoría, pueden ser: técnica, jurídica, administrativa, contable y/o financiera  o de coordinación o todas
</t>
        </r>
      </text>
    </comment>
    <comment ref="Q3" authorId="0" shapeId="0">
      <text>
        <r>
          <rPr>
            <b/>
            <sz val="8"/>
            <color indexed="81"/>
            <rFont val="Tahoma"/>
            <family val="2"/>
          </rPr>
          <t>DGONZALEZO:Tipo A</t>
        </r>
        <r>
          <rPr>
            <sz val="8"/>
            <color indexed="81"/>
            <rFont val="Tahoma"/>
            <family val="2"/>
          </rPr>
          <t xml:space="preserve">: </t>
        </r>
        <r>
          <rPr>
            <b/>
            <sz val="8"/>
            <color indexed="81"/>
            <rFont val="Tahoma"/>
            <family val="2"/>
          </rPr>
          <t>A1</t>
        </r>
        <r>
          <rPr>
            <sz val="8"/>
            <color indexed="81"/>
            <rFont val="Tahoma"/>
            <family val="2"/>
          </rPr>
          <t xml:space="preserve">:Interventoría Integral y supervisión, </t>
        </r>
        <r>
          <rPr>
            <b/>
            <sz val="8"/>
            <color indexed="81"/>
            <rFont val="Tahoma"/>
            <family val="2"/>
          </rPr>
          <t>A2</t>
        </r>
        <r>
          <rPr>
            <sz val="8"/>
            <color indexed="81"/>
            <rFont val="Tahoma"/>
            <family val="2"/>
          </rPr>
          <t xml:space="preserve">: Interventoría Técnica y supervisión.  </t>
        </r>
        <r>
          <rPr>
            <b/>
            <sz val="8"/>
            <color indexed="81"/>
            <rFont val="Tahoma"/>
            <family val="2"/>
          </rPr>
          <t>Tipo B</t>
        </r>
        <r>
          <rPr>
            <sz val="8"/>
            <color indexed="81"/>
            <rFont val="Tahoma"/>
            <family val="2"/>
          </rPr>
          <t xml:space="preserve">: </t>
        </r>
        <r>
          <rPr>
            <b/>
            <sz val="8"/>
            <color indexed="81"/>
            <rFont val="Tahoma"/>
            <family val="2"/>
          </rPr>
          <t>B1</t>
        </r>
        <r>
          <rPr>
            <sz val="8"/>
            <color indexed="81"/>
            <rFont val="Tahoma"/>
            <family val="2"/>
          </rPr>
          <t xml:space="preserve">:Interventoría técnica, </t>
        </r>
        <r>
          <rPr>
            <b/>
            <sz val="8"/>
            <color indexed="81"/>
            <rFont val="Tahoma"/>
            <family val="2"/>
          </rPr>
          <t>B2</t>
        </r>
        <r>
          <rPr>
            <sz val="8"/>
            <color indexed="81"/>
            <rFont val="Tahoma"/>
            <family val="2"/>
          </rPr>
          <t xml:space="preserve">:supervisión colegiada.  </t>
        </r>
        <r>
          <rPr>
            <b/>
            <sz val="8"/>
            <color indexed="81"/>
            <rFont val="Tahoma"/>
            <family val="2"/>
          </rPr>
          <t>Tipo C</t>
        </r>
        <r>
          <rPr>
            <sz val="8"/>
            <color indexed="81"/>
            <rFont val="Tahoma"/>
            <family val="2"/>
          </rPr>
          <t>:  supervisión</t>
        </r>
      </text>
    </comment>
  </commentList>
</comments>
</file>

<file path=xl/sharedStrings.xml><?xml version="1.0" encoding="utf-8"?>
<sst xmlns="http://schemas.openxmlformats.org/spreadsheetml/2006/main" count="2455" uniqueCount="884">
  <si>
    <t>DEPARTAMENTO DE ANTIOQUIA</t>
  </si>
  <si>
    <t xml:space="preserve">PLAN DE ADQUISICIONES DE BIENES, SERVICIOS Y OBRA PÚBLICA </t>
  </si>
  <si>
    <t>VIGENCIA: 2013</t>
  </si>
  <si>
    <t>DEPENDENCIA: SECRETARÍA DEL MEDIO AMBIENTE</t>
  </si>
  <si>
    <t>RUBRO PRESUPUESTAL</t>
  </si>
  <si>
    <t>OBJETO</t>
  </si>
  <si>
    <t>VALOR</t>
  </si>
  <si>
    <t>MODALIDAD DE CONTRATACIÓN</t>
  </si>
  <si>
    <t>CAUSAL DE CONTRATACIÓN</t>
  </si>
  <si>
    <t>MES DE CONTRATACIÓN</t>
  </si>
  <si>
    <t>PLAZO</t>
  </si>
  <si>
    <t>CLASES</t>
  </si>
  <si>
    <t>TIPOS</t>
  </si>
  <si>
    <t>NOMBRE DEL SUPERVISOR/INTERVENTOR</t>
  </si>
  <si>
    <t>SUPERVISIÓN</t>
  </si>
  <si>
    <t>INTERVENTORÍA</t>
  </si>
  <si>
    <t>A (señalar si es integral o técnica)</t>
  </si>
  <si>
    <t>B (señalar si es técnica o colegiada)</t>
  </si>
  <si>
    <t>C</t>
  </si>
  <si>
    <t xml:space="preserve">A-.17.2/1134/0-1010/252120000/212109 </t>
  </si>
  <si>
    <t>Fortalecimiento de actores públicos a través del foro Antioquia la Más Educada</t>
  </si>
  <si>
    <t>Mínima Cuantía</t>
  </si>
  <si>
    <t>NA</t>
  </si>
  <si>
    <t>Agosto</t>
  </si>
  <si>
    <t>x</t>
  </si>
  <si>
    <t xml:space="preserve">Jackeline Contreras </t>
  </si>
  <si>
    <t>Fortalecimiento de la capacidad de planificación y gestión del territorio en el departamento de Antioquia.</t>
  </si>
  <si>
    <t>Entrega de CDP</t>
  </si>
  <si>
    <t>marzo</t>
  </si>
  <si>
    <t>Son recursos de regalias que deben ser incorporados al pto de la Secretaría</t>
  </si>
  <si>
    <t>Aunar esfuerzos para desarrollar e implementar programas de innovación e investigación en el Medio Atrato para el aprovechamiento sostenible de productos de la biodiversidad regional, el fortalecimiento de las cadenas productivas, la valorización de los bosques y  la generación de ingresos económicos en las comunidades beneficiadas.</t>
  </si>
  <si>
    <t>Regimen Especial Convenio de Asociación</t>
  </si>
  <si>
    <t>Enero</t>
  </si>
  <si>
    <t>Santiago Arbelaez</t>
  </si>
  <si>
    <t xml:space="preserve">A.13.11/1134/0-1010/252130000/212113 </t>
  </si>
  <si>
    <t xml:space="preserve">Fortalecimiento de encadenamientos productivos que favorezcan el aprovechamiento comercial de la biodiversidad para el desarrollo de comunidades locales por medio de la creación de capacidades de innovación y nuevos mercados, acorde a las potencialidades identificadas en las regiones; buscando aumentar y consolidar el desarrollo empresarial de Antioquia. </t>
  </si>
  <si>
    <t>Marzo</t>
  </si>
  <si>
    <t xml:space="preserve">A.10.6/1134/0-8007/252110000/212074 </t>
  </si>
  <si>
    <t>Implementación de la estrategia de educación y cultura ambiental departamental.</t>
  </si>
  <si>
    <t>Selección Abreviada</t>
  </si>
  <si>
    <t>Menor Cuantía</t>
  </si>
  <si>
    <t xml:space="preserve">Adición al convenio de asociación Vinculación de la Gobernación de Antioquia al Acuerdo de Voluntades 745 de diciembre 28 de 2011, en calidad de aportantes, como entidad adscrita al CIDEA departamental”.(Otrosí ampliando tiempo y recursos) </t>
  </si>
  <si>
    <t>A.10.10/1134/0-1010/251220000/212115</t>
  </si>
  <si>
    <t xml:space="preserve">Compensar la Huella de Carbono derivada de las actividades en la formulación del Plan de Desarrollo 2012-2015, del Departamento de Antioquia en el Municipio de Abejorral </t>
  </si>
  <si>
    <t>Contratación directa</t>
  </si>
  <si>
    <t>Contrato Interadministrativo</t>
  </si>
  <si>
    <t xml:space="preserve">Juan David Ramírez Bedoya </t>
  </si>
  <si>
    <t>Compensar la Huella de Carbono derivada de las actividades en la formulación del Plan de Desarrollo 2012-2015, del Departamento de Antioquia en el Municipio de Anorí</t>
  </si>
  <si>
    <t>A.17.2/1134/0-8007/211180000/222114</t>
  </si>
  <si>
    <t>Levantar los requisitos técnicos que sirvan para la implementación del Sistema de Información Ambiental aplicando el concepto de ingeniería de requisitos</t>
  </si>
  <si>
    <t>Marzo</t>
    <phoneticPr fontId="0" type="noConversion"/>
  </si>
  <si>
    <t>Laura Posada Mira</t>
  </si>
  <si>
    <t>Desarrollo e implementación del Sistema de Información Ambiental Departamental</t>
  </si>
  <si>
    <t>Junio</t>
    <phoneticPr fontId="0" type="noConversion"/>
  </si>
  <si>
    <t>Cofinanciar la adquisición y el mantenimiento de áreas de interés para acueductos municipales</t>
  </si>
  <si>
    <t>Ana María Isaza García</t>
  </si>
  <si>
    <t>Realizar los estudios de tradición y libertad a 20 años de los predios a cofinanciar y emitir conceptos con base en los avalúos presentados por los municipios para que el Departamento de Antioquia realice aportes económicos</t>
  </si>
  <si>
    <t>Mínima cuantía</t>
  </si>
  <si>
    <t>A.10.8/1134/0-1010/251210000/2012110</t>
  </si>
  <si>
    <t>Implementar una estrategia de comunicación para el Sistema Departamental de Areas Protegidas</t>
  </si>
  <si>
    <t>Febrero</t>
  </si>
  <si>
    <t>Beatriz Elena López Rojas</t>
  </si>
  <si>
    <t xml:space="preserve">Aunar esfuerzos para la implementación del plan de acción del Sistema Departamental de Areas Protegidas. </t>
  </si>
  <si>
    <t>A.16.3/1134/0-1010/212116</t>
  </si>
  <si>
    <t>Aunar esfuerzos para la implementación del plan de acción del Comité Interinstitucional de Flora y Fauna de Antioquia</t>
  </si>
  <si>
    <t>$ 30.000.000</t>
  </si>
  <si>
    <t>Abril</t>
  </si>
  <si>
    <t>Myriam Ceballos Marín</t>
  </si>
  <si>
    <t>Desarrollar un proceso de formación y divulgación de las piezas educativas para la defensa del agua.</t>
  </si>
  <si>
    <t>$  35.000.000</t>
  </si>
  <si>
    <t>Traslado presupuestal a comunicaciones.</t>
  </si>
  <si>
    <t>Aunar esfuerzos para la realización de un diplomado a diferentes actores sociales con el fin de fortalecerlos en el control y protección de los recursos naturales.</t>
  </si>
  <si>
    <t>$    5.000.000</t>
  </si>
  <si>
    <t>Funcionamiento</t>
  </si>
  <si>
    <t>1.2.2.8.1/1134/0 – 1010</t>
  </si>
  <si>
    <t>Suministro de tiquetes aéreos para desplazamientos de los servidores públicos adscritos a la secretaría del medio ambiente”.</t>
  </si>
  <si>
    <t xml:space="preserve">Mínima Cuantía </t>
  </si>
  <si>
    <t xml:space="preserve">Olga Luz Londoño </t>
  </si>
  <si>
    <t>1-.2.1.2/0-1010    Materiales y suministros</t>
  </si>
  <si>
    <t>Materiales y Suministros (Gasolina y Peajes)</t>
  </si>
  <si>
    <t>Traslado presupuestal a Secretaria General.</t>
  </si>
  <si>
    <t>Enero-Diciembre</t>
  </si>
  <si>
    <t>1-.2.2.2    Impresos y publicaciones</t>
  </si>
  <si>
    <t>Impresos y publicaciones</t>
  </si>
  <si>
    <t>Traslado presupuestal a Comunicaciones</t>
  </si>
  <si>
    <t>1-.2.2.11   MantenimYReparacione</t>
  </si>
  <si>
    <t>Mantenimiento y reparaciones</t>
  </si>
  <si>
    <t>1-.2.90     Otros Gastos Generales</t>
  </si>
  <si>
    <t>Otros Gastos Generales (Requiere de resolución motivada Pg. 178 Presupuesto Departamento de Antioquia 2012)</t>
  </si>
  <si>
    <t>Por ser un gasto especial en su momento se definirá de acuerdo a la ley.</t>
  </si>
  <si>
    <t>PLAN ANUAL DE ADQUISICIONES Y DE SUPERVISIÓN 2015- DEPARTAMENTO DE ANTIOQUIA</t>
  </si>
  <si>
    <t xml:space="preserve">B. ADQUISICIONES PLANEADAS </t>
  </si>
  <si>
    <t>Códigos UNSPSC</t>
  </si>
  <si>
    <t>Código PEP</t>
  </si>
  <si>
    <t>Descripción</t>
  </si>
  <si>
    <t>Fecha estimada de inicio de proceso de selección</t>
  </si>
  <si>
    <t>Duración estimada del contrato</t>
  </si>
  <si>
    <t xml:space="preserve">Modalidad de selección </t>
  </si>
  <si>
    <t>Causal de selección</t>
  </si>
  <si>
    <t>Fuente de los recursos</t>
  </si>
  <si>
    <t>Valor total estimado</t>
  </si>
  <si>
    <t>Valor estimado en la vigencia actual</t>
  </si>
  <si>
    <t>¿Se requieren vigencias futuras?</t>
  </si>
  <si>
    <t>Estado de solicitud de vigencias futuras</t>
  </si>
  <si>
    <t>Datos de contacto del responsable</t>
  </si>
  <si>
    <t xml:space="preserve">Nombres y Apellidos del Supervisor e Interventor       </t>
  </si>
  <si>
    <t>Función</t>
  </si>
  <si>
    <t>Tipo de Supervisión o Interventoría</t>
  </si>
  <si>
    <t>CENTRO DE COSTOS</t>
  </si>
  <si>
    <t>Porcentaje</t>
  </si>
  <si>
    <t>212074-001</t>
  </si>
  <si>
    <t>Aunar esfuerzos tecnicos y financieros para el desarrollo de la educación ambiental y la implementación de la Politica Nacional de Educación Ambiental, en el marco de las insitutucionalidades de asesoría y coordinación del comité interinstitucional de educación ambiental del Departamento de Antioquia."CIDEA"</t>
  </si>
  <si>
    <t>Octubre</t>
  </si>
  <si>
    <t>2 meses</t>
  </si>
  <si>
    <t>Convenio de Asociación</t>
  </si>
  <si>
    <t>N/A</t>
  </si>
  <si>
    <t>Ordinarios</t>
  </si>
  <si>
    <t>NO</t>
  </si>
  <si>
    <t>CARLOS ANDRES ESCOBAR DIEZ- LIDER GESTOR - carlos.escobar@antioquia.gov.co Tel: 3838685</t>
  </si>
  <si>
    <t>Sandra Milena Alvarez Agudelo</t>
  </si>
  <si>
    <t>Supervisión técnica, jurídica, administrativa, contable y/o financiera</t>
  </si>
  <si>
    <t>TIPO C SUPERVISIÓN</t>
  </si>
  <si>
    <t>113402B234</t>
  </si>
  <si>
    <t>Aunar esfuerzos para el Fortalecimiento de la educación ambiental mediante “La Jornada de Reforestación Sembremos Antioquia”</t>
  </si>
  <si>
    <t>Mayo</t>
  </si>
  <si>
    <t>3 meses</t>
  </si>
  <si>
    <t>Aunar esfuerzos técnicos, administrativos y humanos, con el fin de implementar estrategias para el desarrollo sostenible en las regiones de interés común en el Departamento de Antioquia</t>
  </si>
  <si>
    <t>60 meses</t>
  </si>
  <si>
    <t>TIPO B SUPERVISIÓN COLEGIADA</t>
  </si>
  <si>
    <t xml:space="preserve">212112-001 </t>
  </si>
  <si>
    <t>Aunar esfuerzos para la ejecución del proyecto “Programa de monitoreo costero en las playas Urbanas intervenidas con obras de protección costera y en el volcán de lodos del municipio de Arboletes, Antioquia”.</t>
  </si>
  <si>
    <t>12 meses</t>
  </si>
  <si>
    <t>CARLOS ANDRES ESCOBAR DIEZ- LIDER GESTOR - carlos.escobar@antioquia.gov.co Tel: 3838686</t>
  </si>
  <si>
    <t>Jackeline Contreras Pérez</t>
  </si>
  <si>
    <t>113401B234</t>
  </si>
  <si>
    <t>212109-001</t>
  </si>
  <si>
    <t xml:space="preserve">Vinculación al Congreso Internacional de Jardinería Tropical: De la Jardinería Domestica al Paisajismo Urbano, evento técnico, académico e institucional para fortalecer actores públicos. </t>
  </si>
  <si>
    <t>CARLOS ANDRES ESCOBAR DIEZ- LIDER GESTOR - carlos.escobar@antioquia.gov.co Tel: 3838687</t>
  </si>
  <si>
    <t>113402D134</t>
  </si>
  <si>
    <t>Aunar esfuerzos para implementar un Diploma de Extensión en "Liderazgo, Creatividad y Sostenibilidad" en los municipios del Atrato Medio antioqueño, Vigía del Fuerte y Murindó</t>
  </si>
  <si>
    <t>7 meses</t>
  </si>
  <si>
    <t>CARLOS ANDRES ESCOBAR DIEZ- LIDER GESTOR - carlos.escobar@antioquia.gov.co Tel: 3838688</t>
  </si>
  <si>
    <t>Alberto Leoncio Atehortua Rojas</t>
  </si>
  <si>
    <t>212110-001</t>
  </si>
  <si>
    <t xml:space="preserve">Aunar esfuerzos para articular, diseñar e implementar acciones para la protección, conservación y divulgación de la diversidad biológica en las cuencas que abastecen los embalses que proveen de agua a los municipios del Valle de Aburrá </t>
  </si>
  <si>
    <t>CARLOS ANDRES ESCOBAR DIEZ- LIDER GESTOR - carlos.escobar@antioquia.gov.co Tel: 3838689</t>
  </si>
  <si>
    <t>Adquisición de 20 cupos para el Curso Introducción a la Océano-política, realizado en la U de A, sede Urabá, con el apoyo de la Comisión Colombiana del Océano</t>
  </si>
  <si>
    <t>5 meses</t>
  </si>
  <si>
    <t>Contratación Directa</t>
  </si>
  <si>
    <t>Aunar esfuerzos para consolidar procesos de educación ambiental en establecimientos educativos en municipios no certificados del departamento de Antioquia</t>
  </si>
  <si>
    <t>6 meses</t>
  </si>
  <si>
    <t>Marlene López Henao</t>
  </si>
  <si>
    <t>Aunar esfuerzos para la dinamización de procesos educativos ambientales que fortalezcan la apropiación de los Jóvenes Defensores del Agua en los municipios en los que se desarrolla el programa Parques y Ciudadelas Educativas del departamento de Antioquia.</t>
  </si>
  <si>
    <t>Javier Alezander Robledo Blandón</t>
  </si>
  <si>
    <t xml:space="preserve">212115-001 212074-001 212116-001 </t>
  </si>
  <si>
    <t>Aunar esfuerzos para Implementar la estrategia de movilización, promoviendo apropiación social en el mantenimiento y conservación de los predios adquiridos por los municipios en áreas estratégicas para la preservación del patrimonio hídrico, y el fortalecimiento del plan de educación ambiental en el Departamento​</t>
  </si>
  <si>
    <t>212115-001</t>
  </si>
  <si>
    <t>Aunar esfuerzos con el municipio de San Vicente, para la adquisición de un predio ubicado en la vereda La Cejita del municipio de San Vicente, para la protección de la fuente de agua que abastece el acueducto multiveredal San José</t>
  </si>
  <si>
    <t>Alvaro Londoño Maya</t>
  </si>
  <si>
    <t xml:space="preserve">Aunar esfuerzos con el municipio de San Vicente, para la adquisición de tres predios contiguos  ubicados en la vereda El Coral, para la protección de la fuente de agua que abastece el acueducto multiveredal San Antonio. </t>
  </si>
  <si>
    <t>Aunar esfuerzos para la adquisición, de un predio en jurisdicción del municipio de Pueblorrico, para la protección de la fuente de agua que abastece el acueducto municipal</t>
  </si>
  <si>
    <t>Andrés Felipe Posada Zapata</t>
  </si>
  <si>
    <t>Aunar esfuerzos para la adquisición de dos predios, para la protección de fuentes de agua que abastecen acueductos en el municipio de El Peñol.</t>
  </si>
  <si>
    <t>Aunar esfuerzos para la adquisición de un predio en jurisdicción del municipio de Santo Domingo, para la protección de la fuente de agua que abastece el acueducto El Rosario</t>
  </si>
  <si>
    <t>Aunar esfuerzos con el municipio de Belmira, para la adquisición de un predio ubicado en la vereda Playas del municipio de Belmira, para la protección de la fuente de agua que abastece el acueducto Multiveredal Playas - Montañita – Zancudito.</t>
  </si>
  <si>
    <t xml:space="preserve">Aunar esfuerzos para la adquisición del predio denominado La Ponderosa ubicado en la vereda San Ruperto del municipio de Abriaquí para la protección de fuentes hídricas. </t>
  </si>
  <si>
    <t>8 meses</t>
  </si>
  <si>
    <t xml:space="preserve">Aunar esfuerzos para la adquisición de un predio en el municipio de Caldas, para la protección de las fuentes de agua que abastecen acueductos municipales. </t>
  </si>
  <si>
    <t xml:space="preserve">Aunar esfuerzos para la adquisición de un predio en el municipio de Maceo, para la protección de las fuentes de agua que abastecen acueductos municipales. </t>
  </si>
  <si>
    <t>Juan David Ramirez Bedoya</t>
  </si>
  <si>
    <t xml:space="preserve">Aunar esfuerzos para la adquisición de tres predios, ubicados en la vereda La Granja del municipio de Carolina del Príncipe para la protección de la fuente de agua que abastece el acueducto de la cabecera municipal. </t>
  </si>
  <si>
    <t xml:space="preserve">Aunar esfuerzos para la adquisición del predio denominado La Pradera ubicado en la vereda San Luis del municipio de Concordia, para la protección de la fuente de agua que abastece el acueducto veredal San Luis y la cabecera municipal </t>
  </si>
  <si>
    <t xml:space="preserve">Aunar esfuerzos con el municipio de El Santuario para la adquisición de un predio ubicado en la vereda Bodeguitas, para la protección de la fuente de agua que abastece el acueducto urbano. </t>
  </si>
  <si>
    <t>Aunar esfuerzos para la adquisición de dos predios, ubicados en la vereda San Andrés del municipio de Girardota para la protección de la fuente de agua que abastece uno de los  acueductos de esta vereda.​</t>
  </si>
  <si>
    <t>Laura Eugenia Posada Mira</t>
  </si>
  <si>
    <t xml:space="preserve">Aunar esfuerzos para la adquisición de dos predios ubicados en la vereda El Cerro del municipio de Frontino para el abastecimiento del acueducto municipal. </t>
  </si>
  <si>
    <t xml:space="preserve">Aunar esfuerzos para la adquisición de un predio en jurisdicción del municipio de Gómez Plata, para la protección de la fuente de agua que abastece el acueducto municipal. </t>
  </si>
  <si>
    <t>Aunar esfuerzos para la adquisición del predio denominado Yarumito, en jurisdicción del municipio de Salgar, para la protección de la fuente de agua que abastece el acueducto de la vereda La Clara Arriba.</t>
  </si>
  <si>
    <t xml:space="preserve">Aunar esfuerzos para la adquisición de un predio en el municipio de San Carlos, para la protección de las fuentes de agua que abastecen acueductos municipales. </t>
  </si>
  <si>
    <t xml:space="preserve">Aunar esfuerzos para la adquisición del predio denominado Monte Frío ubicado en la vereda La Lana del municipio de San Pedro de los Milagros para la protección del agua que abastece el acueducto de las veredas Espíritu Santo – Pantanillo. </t>
  </si>
  <si>
    <t>Aunar esfuerzos para la adquisición de un predio, ubicado en la vereda El Filo del municipio de Entrerrios para la protección de la fuente de agua que abastece el acueducto de la vereda El Filo y el sector Valle Urbano.</t>
  </si>
  <si>
    <t>Aunar esfuerzos para la adquisición de un predio en la vereda La Ciénaga del Municipio de Giraldo, para la protección de la fuente de agua que abastece acueducto Multiveredal y del corregimiento de Manglar.</t>
  </si>
  <si>
    <t>Aunar esfuerzos para la adquisición del predio denominado El Roble ubicado en la vereda El Roblar del municipio de Giraldo para el abastecimiento del acueducto del casco urbano.</t>
  </si>
  <si>
    <t>Aunar esfuerzos para la adquisición del predio denominado La Palestina, en jurisdicción del municipio de Valdivia, para la protección de la fuente de agua que abastece el acueducto municipal.</t>
  </si>
  <si>
    <t xml:space="preserve">Aunar esfuerzos para la adquisición del predio denominado La Soledad en jurisdicción del municipio de Valparaíso, para la protección de las fuentes de agua que abastecen los acueductos multiveredales Comuna La Virgen, Itima La Fabiana, y el acueducto de la cabecera municipal.. </t>
  </si>
  <si>
    <t xml:space="preserve">Aunar esfuerzos para la adquisición del predio denominado Chuzá ubicado en la vereda La Estrella del municipio de Cañasgordas para el abastecimiento del acueducto Multiveredal La Cristalina. </t>
  </si>
  <si>
    <t>Aunar esfuerzos para la adquisición, de un predio en jurisdicción del municipio de Sonsón, para la protección de la fuente de agua que abastece el acueducto municipal</t>
  </si>
  <si>
    <t>Aunar esfuerzos para el mantenimiento de predios de importancia estratégica para la protección de fuentes de agua que abastecen acueductos en el municipio de Ebejico.</t>
  </si>
  <si>
    <t>Aunar esfuerzos para la adquisición de un predio en jurisdicción del municipio de San Pedro de Uraba, para la protección de la fuente de agua que abastece el acueducto municipal.</t>
  </si>
  <si>
    <t>Aunar esfuerzos para la adquisición de un predio en jurisdicción del municipio de Jardín, para la protección de la fuente de agua que abastece el acueducto de la vereda Serranías.</t>
  </si>
  <si>
    <t>Aunar esfuerzos para la adquisición de áreas ubicadas en la vereda Maní de las Mangas del municipio de Amagá para la protección de la fuente de agua que abastece los acueductos de La Clarita, Minas y parte de la cabecera municipal.</t>
  </si>
  <si>
    <t>Aunar esfuerzos para la adquisición de los predios denominados El Silencio y El Cóndor del Municipio de Andes, para la protección de la quebrada Santa Rita, fuente abastecedora del agua de la población del Corregimiento de Santa Rita.</t>
  </si>
  <si>
    <t xml:space="preserve">Aunar esfuerzos para la adquisición de un predio en jurisdicción del municipio de Andes, para la protección de la fuente de agua que abastece el acueducto del corregimiento San José </t>
  </si>
  <si>
    <t>Aunar esfuerzos para la adquisición de un predio en jurisdicción del municipio de Támesis, para la protección de la fuente de agua que abastece el Acueducto Multiveredal Campoalegre – La Liborina – La Matilde – San Pedro.</t>
  </si>
  <si>
    <t>Sebastian Palomino Angel</t>
  </si>
  <si>
    <t>Aunar esfuerzos para la adquisición del predio denominado El Desierto ubicado en la vereda El Placer del municipio de Sabanalarga para el abastecimiento del acueducto de las veredas Madero, La Ceja y El Junco.</t>
  </si>
  <si>
    <t>Aunar esfuerzos para la adquisición de un predio, ubicado en la vereda El Viadal del municipio de Cocorná para la protección de la fuente de agua que abastece el acueducto multiveredal San Juan.</t>
  </si>
  <si>
    <t xml:space="preserve">Aunar esfuerzos con el municipio de Granada, para la adquisición de un predio ubicado en la vereda Galilea del municipio de Granada, para la protección de la fuente de agua que abastece los acueductos de las veredas Quebradona abajo y las Faldas </t>
  </si>
  <si>
    <t>Aunar esfuerzos para la adquisición de un predio en la vereda La Miranda del municipio de Ituango, para el abastecimiento del acueducto veredal</t>
  </si>
  <si>
    <t xml:space="preserve">Aunar esfuerzos para la adquisición del predio La Wendy ubicado en la vereda La Gallinera del municipio de Vegachi para el abastecimiento del acueducto municipal. </t>
  </si>
  <si>
    <t>Aunar esfuerzos para la adquisición del predio Las Margaritas, ubicados en la vereda Santa Juana, del municipio de Yarumal,  para la protección de la fuente de agua que abastece el acueducto municipal</t>
  </si>
  <si>
    <t>Aunar esfuerzos para la adquisición de un predio, ubicado en la vereda Riogrande del municipio de Donmatias para la protección de la fuente de agua que abastece el acueducto de la vereda Riogrande (Villavista).</t>
  </si>
  <si>
    <t>Aunar esfuerzos para la adquisición de dos predios denominados Granjas Charco Azul y La Siberia, en jurisdicción del municipio de Puerto Triunfo, para la protección de las fuentes de agua que abastece el acueducto del Corregimiento Doradal y la vereda Florida Tres Ranchos</t>
  </si>
  <si>
    <t>Aunar esfuerzos para la adquisición del predio denominado Alemania, ubicado en la vereda Alto de Dolores del municipio de Maceo, para la protección de la fuente de agua que abastece el acueducto del casco urbano del municipio de Caracolí.</t>
  </si>
  <si>
    <t>999999- FUNCIONAMIENTO</t>
  </si>
  <si>
    <t>Adquisición de tiquetes aéreos para la Gobernación de Antioquia. Secretaría del Medio Ambiente</t>
  </si>
  <si>
    <t xml:space="preserve">Enero </t>
  </si>
  <si>
    <t>10 meses</t>
  </si>
  <si>
    <t>Selección abreviada</t>
  </si>
  <si>
    <t>C. NECESIDADES ADICIONALES</t>
  </si>
  <si>
    <t>Necesidades que ha identificado pero que desconoce el producto preciso que las satisface, caso en el cual debe incluir la descripción de la necesidad y los posibles códigos de los bienes y servicios que podrían suplir la necesidad.</t>
  </si>
  <si>
    <t>Posibles códigos UNSPSC</t>
  </si>
  <si>
    <t>PLAN ANUAL DE ADQUISICIONES Y DE SUPERVISIÓN 2014- DEPARTAMENTO DE ANTIOQUIA</t>
  </si>
  <si>
    <t>B. ADQUISICIONES PLANEADAS</t>
  </si>
  <si>
    <t>77101604 Producto : Servicios de planificación de la estrategia de gestión o conservación de recursos naturales</t>
  </si>
  <si>
    <t>Desarrollar y ejecutar el Plan de acción del CIFFA</t>
  </si>
  <si>
    <t>CARLOS ANDRES ESCOBAR DIEZ- LIDER GESTOR - carlos.escobar@antioquia.gov.co</t>
  </si>
  <si>
    <t>Tipo C</t>
  </si>
  <si>
    <t>77101501 Producto : Evaluación riesgos o peligros</t>
  </si>
  <si>
    <t>Aunar esfuerzos para la prevención y reducción del riesgo en torno al cambio climático en el Departamento de Antioquia</t>
  </si>
  <si>
    <t>Julio</t>
  </si>
  <si>
    <t xml:space="preserve">Régimen Especial </t>
  </si>
  <si>
    <t>Carlos Alberto Cadavid Suarez</t>
  </si>
  <si>
    <t>77101703 Producto : Servicios de asesoramiento sobre ética ambiental</t>
  </si>
  <si>
    <t>Implementación del plan de educación y cultura ambiental de Antioquia</t>
  </si>
  <si>
    <t>Concurso de méritos</t>
  </si>
  <si>
    <t>Abierto</t>
  </si>
  <si>
    <t>Olga Luz Londoño Rendón</t>
  </si>
  <si>
    <t xml:space="preserve">Fortalecimiento de la educación ambiental para "La Jornada de Reforestación Sembremos Antioquia"  </t>
  </si>
  <si>
    <t>Andrés Giovanni Correa Maya</t>
  </si>
  <si>
    <t>5 meses para ejecucion recursos y el convenio 18 meses</t>
  </si>
  <si>
    <t>Fortalecimiento de actores públicos en el marco de "Antioquia la Más Educada"</t>
  </si>
  <si>
    <t>técnica, jurídica, administrativa, contable y/o financiera</t>
  </si>
  <si>
    <t xml:space="preserve">80131702 Producto : Servicios de estudio de tí­tulos
</t>
  </si>
  <si>
    <t>Realizar los estudios de tradición y libertad a 20 años de los predios a cofinanciar con los municipios para que el Departamento de Antioquia realice aportes económicos.</t>
  </si>
  <si>
    <t>Andres Felipe Posada Zapata</t>
  </si>
  <si>
    <t>81101512 Producto : Servicios de sistemas de información geográfica (sig)</t>
  </si>
  <si>
    <t>Realizar los levantamientos planimétricos y los avalúos de los predios a adquirir para la protección de fuentes abastecedoras de acueductos en municipios del Departamento de Antioquia.</t>
  </si>
  <si>
    <t>Implementar una estrategia de movilización para promover apropiación social, en el mantenimiento a los predios adquiridos por los municipios en áreas estratégicas para la conservación del agua</t>
  </si>
  <si>
    <r>
      <t xml:space="preserve">Cofinanciar la adquisición de un predio en el municipio de </t>
    </r>
    <r>
      <rPr>
        <b/>
        <sz val="9"/>
        <rFont val="Arial"/>
        <family val="2"/>
      </rPr>
      <t>Abejorral</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</si>
  <si>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Angelópolis</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</si>
  <si>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Anorí</t>
    </r>
    <r>
      <rPr>
        <sz val="9"/>
        <rFont val="Arial"/>
        <family val="2"/>
      </rPr>
      <t xml:space="preserve">, para la protección de las fuentes de agua que abastecen acueductos municipales. </t>
    </r>
  </si>
  <si>
    <t>Juan David Ramírez Bedoya</t>
  </si>
  <si>
    <r>
      <t xml:space="preserve">Cofinanciar la adquisición de un predio en el municipio de </t>
    </r>
    <r>
      <rPr>
        <b/>
        <sz val="9"/>
        <rFont val="Arial"/>
        <family val="2"/>
      </rPr>
      <t>Campamento</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</si>
  <si>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Cañasgordas</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</si>
  <si>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Carolina del Príncipe</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</si>
  <si>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Ciudad Bolívar</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</si>
  <si>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Cocorná</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</si>
  <si>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Concepción</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</si>
  <si>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Concordia</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</si>
  <si>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El Peñol</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</si>
  <si>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El Santuario</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</si>
  <si>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Entrerríos</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</si>
  <si>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Frontino</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</si>
  <si>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Giraldo</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</si>
  <si>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Gómez Plata</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</si>
  <si>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Granada</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</si>
  <si>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Guadalupe</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</si>
  <si>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Guatapé</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</si>
  <si>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Guarne</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</si>
  <si>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Jardín</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</si>
  <si>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Liborina</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</si>
  <si>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Maceo</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</si>
  <si>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Sabanalarga</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</si>
  <si>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Salgar</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</si>
  <si>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San Carlos</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</si>
  <si>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San Rafael</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</si>
  <si>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San Roque</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</si>
  <si>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San Vicente</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</si>
  <si>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Sonsón</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</si>
  <si>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Sopetrán</t>
    </r>
    <r>
      <rPr>
        <sz val="9"/>
        <rFont val="Arial"/>
        <family val="2"/>
      </rPr>
      <t xml:space="preserve">, para la protección de las fuentes de agua que abastecen acueductos municipales. </t>
    </r>
  </si>
  <si>
    <r>
      <t xml:space="preserve">Cofinanciar la adquisición de un predio en los municipios de </t>
    </r>
    <r>
      <rPr>
        <b/>
        <sz val="9"/>
        <rFont val="Arial"/>
        <family val="2"/>
      </rPr>
      <t>Tarso y Jericó</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</si>
  <si>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Urrao</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</si>
  <si>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Valparaíso</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</si>
  <si>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Venecia</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</si>
  <si>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Yarumal</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</si>
  <si>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Vegachí</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</si>
  <si>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Peque</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</si>
  <si>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Buriticá</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</si>
  <si>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Valdivia</t>
    </r>
    <r>
      <rPr>
        <sz val="9"/>
        <rFont val="Arial"/>
        <family val="2"/>
      </rPr>
      <t xml:space="preserve">, para la protección de las fuentes de agua que abastecen acueductos municipales. </t>
    </r>
  </si>
  <si>
    <r>
      <t xml:space="preserve">Cofinanciar la adquisición de un predio en el municipio de </t>
    </r>
    <r>
      <rPr>
        <b/>
        <sz val="9"/>
        <rFont val="Arial"/>
        <family val="2"/>
      </rPr>
      <t>Marinilla</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</si>
  <si>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Santo Domingo</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</si>
  <si>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Yolombó</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</si>
  <si>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Abriaqui</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</si>
  <si>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Caramanta</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</si>
  <si>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Salgar</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</si>
  <si>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Liborina</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</si>
  <si>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San Pedro de los Milagros</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</si>
  <si>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Buriticá</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</si>
  <si>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Guadalupe</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</si>
  <si>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San Juan de Uraba</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</si>
  <si>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Arboletes</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</si>
  <si>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Necoclí</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</si>
  <si>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Turbo</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</si>
  <si>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Chigorodó</t>
    </r>
    <r>
      <rPr>
        <sz val="9"/>
        <rFont val="Arial"/>
        <family val="2"/>
      </rPr>
      <t xml:space="preserve"> para la protección de las fuentes de agua que abastecen acueductos municipales. </t>
    </r>
  </si>
  <si>
    <r>
      <t xml:space="preserve">Cofinanciar el mantenimiento de un predio en el municipio de </t>
    </r>
    <r>
      <rPr>
        <b/>
        <sz val="9"/>
        <rFont val="Arial"/>
        <family val="2"/>
      </rPr>
      <t>Carepa</t>
    </r>
    <r>
      <rPr>
        <sz val="9"/>
        <rFont val="Arial"/>
        <family val="2"/>
      </rPr>
      <t xml:space="preserve"> para la protección de las fuentes de agua que abastecen acueductos municipales. </t>
    </r>
  </si>
  <si>
    <t>Investigación aplicada sobre la biodiversidad y servicios ecosistémicos como base para su gestión integral en la región de Urabá.</t>
  </si>
  <si>
    <t>Rgalías</t>
  </si>
  <si>
    <t>Investigación, cuantificación y monitoreo de servicios ecosistémicos en la alta montaña de Antioquia, Páramo de Belmira.</t>
  </si>
  <si>
    <t>77121601 Producto : Servicios de protección contra la contaminación
del suelo</t>
  </si>
  <si>
    <t>Restauración de suelos contaminados por compuestos orgánicos persistentes y plaguicidas enterrados en diferentes zonas del Departamento.</t>
  </si>
  <si>
    <t>90121502 Producto : Agencias de viajes</t>
  </si>
  <si>
    <t>Suministro de tiquetes aéreos para desplazamientos de los servidores públicos adscritos a la Secretaría del Medio Ambiente</t>
  </si>
  <si>
    <t>Alberto Leoncio Atehortúa Rojas</t>
  </si>
  <si>
    <t xml:space="preserve">PLAN DE COMPRAS 2012 CONSOLIDADO </t>
  </si>
  <si>
    <t>DESCRIPCION</t>
  </si>
  <si>
    <t>TOTAL</t>
  </si>
  <si>
    <t>Reparación y adapatación de bienes muebles e inmuebles, Mantenimiento y reparación vehículo  con repuestos. Además, reparación y repuestos equipos mecánicos, eléctricos y electrónicos, elementos de aseo, elementos ferreteros, electricos y de plomería.</t>
  </si>
  <si>
    <t>Impresos y Publicaciones, ediciónes litográficas, publicaciones, revista y libros. Además publicidad y avisos legales</t>
  </si>
  <si>
    <t>Canones de arrendamientos de bienes muebles e inmuebles contratados por el Dpto</t>
  </si>
  <si>
    <t>Viaticos y gastos de viaje reconocidos a los Empleados y trabajadores Oficiales cuando se desplazan fuera de su Sede de trabajo</t>
  </si>
  <si>
    <t>Apoyo Logístico, comunicaciones en radio y  tv, manejo de estrategias publicitarias, Asistencia a eventos académicos y encuentros Dptales y Nacionales, Servicios Postales adquisición llantas, alquiler de transporte, mantenimiento equipos y otros gastos Generales</t>
  </si>
  <si>
    <t>Otros gastos adquisición de servicios (Vigilancia)</t>
  </si>
  <si>
    <t>Seguros Bienes Muebles e Inmuebles del Departamento</t>
  </si>
  <si>
    <t>Otras pólizas de seguros</t>
  </si>
  <si>
    <t>Mantenimiento helicopetro y naves de aviación</t>
  </si>
  <si>
    <t>Contrato de operación helicoptero y naves de aviaciación</t>
  </si>
  <si>
    <t>Prestación de servicios personales y profesionales</t>
  </si>
  <si>
    <t>Otros Servicios Personales Indirectos (Contratación personal no calificado)</t>
  </si>
  <si>
    <t>Acción integral contra minas</t>
  </si>
  <si>
    <t>Acercaniento a la justicia formal y no formal</t>
  </si>
  <si>
    <t>Programa de Derechos Humanos y Derechos Internacionales</t>
  </si>
  <si>
    <t>Programa Antioquia segura responsabiliddad de todos</t>
  </si>
  <si>
    <t>Modernización Infraestructura Física del CAD y Sedes Externas</t>
  </si>
  <si>
    <t>Adquisición de Equipos, bienes muebles y enseres</t>
  </si>
  <si>
    <t>Adquisicióm equipos informáticos, accesorios y licencias informáticas, además equipos tecnológicos</t>
  </si>
  <si>
    <t>Servicio de sistematización, automatización, trazabilidad y entrega de elementos de señalización</t>
  </si>
  <si>
    <t>Gestion Tributaria del Impuesto de registro y estampilla Pro-Desarrollo</t>
  </si>
  <si>
    <t>Póliza de soporte técnico y actualización de Qx tránsito</t>
  </si>
  <si>
    <t>Servicios de Internet para la Gobernación de Antioquia</t>
  </si>
  <si>
    <t>Energía</t>
  </si>
  <si>
    <t>Acueducto</t>
  </si>
  <si>
    <t>Telecomunicaciones</t>
  </si>
  <si>
    <t>Otros gastos servicios públicos (reparaciones  y reposiciones relacionadas con servicios públicos)</t>
  </si>
  <si>
    <t>Impuestos, tasas y multas</t>
  </si>
  <si>
    <t>Adquisición programa Firma Digital</t>
  </si>
  <si>
    <t>Otros gastos financieros, cartas de crédito, pagarés, comisiones e intereses</t>
  </si>
  <si>
    <t>Adecuación de un espacio físico en el sótano interno para los funcionarios que prestan el servicio de seguridad en el Centro Administrativo Departamental.</t>
  </si>
  <si>
    <t>Adquisición, instalación y puesta en funcionamiento de un sistema de aire acondicionado de agua helada para el piso 13 del Centro Administrativo Departamental</t>
  </si>
  <si>
    <t>Ajuste, actualizacion y señalizacion del CAD</t>
  </si>
  <si>
    <t>Actualización tecnológica de la Imprenta Departamental</t>
  </si>
  <si>
    <t>Implementación de tablas de Retención Documental</t>
  </si>
  <si>
    <t>Implementación y aplicación de las tablas de valoración documental</t>
  </si>
  <si>
    <t>Mantenimiento general de la fachada del CAD</t>
  </si>
  <si>
    <t>Servicios educativos y de capacitación</t>
  </si>
  <si>
    <t>Dotación Docentes</t>
  </si>
  <si>
    <t>Adquisición sillas Universitarias mesas trapezoidales escritorios de docentes y tableros</t>
  </si>
  <si>
    <t>Contratos de Asesoria y asistencia técnica para los diferentes programas y proyectos desrrollados por la Dirección Seccional de Salud</t>
  </si>
  <si>
    <t xml:space="preserve">Vigilancia epidemiológica de la mortalidad por ERA y EDA en menores de cinco años. </t>
  </si>
  <si>
    <t xml:space="preserve">Gestión del talento humano para apoyo al proyecto, capacitaciones </t>
  </si>
  <si>
    <t>Contratación de Acciones de Inspección Vigilancia y Control y Asesoria y Asistencia técnica  frente a la ejecución de las acciones de protección específica, detección temprana y atención de enfermedades de interés en salud pública a cargo de EPS-C y EPS-S  y Entidades Territoriales en el Departamento de Antioquia</t>
  </si>
  <si>
    <t>Contrato con la Liga Antituberculosa Colombiana para prestar servicios de asesoria y asistencia técnica para el control de TB con acciones de movilización social para garantizar la adherencia al tratamiento de los enfermos con tuberculosis y el seguimiento</t>
  </si>
  <si>
    <t xml:space="preserve">Apoyo al Programa de Tuberculosis a la población en situación de desplazamiento e indígenas en los municipios de URRAO, DABEIBA, BELLO, ITAGÜÍ y MEDELLÍN. </t>
  </si>
  <si>
    <t>Contrato con la ESE Hospital La Maria para prestar servicios de asesoría, asistencia técnica, seguimiento y monitoreo para el Fortalecimiento del proyecto Programa Ampliado de Inmunizaciones, incluidos los programas de Tuberculosis, Lepra e Inmunoprevenib</t>
  </si>
  <si>
    <t>Contrato para prestar servicios de asesoría, asistencia técnica, seguimiento y monitoreo para el Fortalecimiento del proyecto Programa Ampliado de Inmunizaciones, incluidos los programas de Tuberculosis, Lepra e Inmunoprevenibles, en los componentes</t>
  </si>
  <si>
    <t>Transporte de mercancías, medicamentos e insumos a la Secretaria Seccional de Salud y Protección Social de Antioquia y Adquisición de tiquetes aéreos de los funcionarios del proyecto para cumplir las competencias y responsabilidades</t>
  </si>
  <si>
    <t>Piezas didácticas para apoyar las actividades de información, educación y capacitación de vacunación, enfermedades inmunoprevenibles del PAI, tuberculosis y Lepra.</t>
  </si>
  <si>
    <t>Contratación para asesoria, asistencia técnica, seguimiento y monitoreo a  municipios y ESE Hospitales para el desarrollo de la estrategia.</t>
  </si>
  <si>
    <t>Gestión para contratos municipales y  concurrencia municipal e interventoría.</t>
  </si>
  <si>
    <t xml:space="preserve">Encuentros subregionales de familia saludable - APS- </t>
  </si>
  <si>
    <t>Diseño y Reproducción de material educativo</t>
  </si>
  <si>
    <t>Acompañamiento en las difernetes Gestiónes de proyectos.</t>
  </si>
  <si>
    <t>Contratar la prestación de servicios de Salud  de primer nivel o de baja complejidad para la población pobre no afiliada residente en los municipios no certificados o descertificados de Antioquia.</t>
  </si>
  <si>
    <t>Contratar la prestación de servicios de Salud de  de mediana y alta complejidad para  la población pobre no cubierta con subsidios a la demanda del Departamento de Antioquia prestados a través de ESEs ubicadas en las distintas regiones del Departamento y Valle de Aburrá (Contratos con Red Pública de Hospitales).</t>
  </si>
  <si>
    <t>Servicios de Salud de  de mediana y alta complejidad para  la población pobre no cubierta con subsidios a la demanda del Departamento de Antioquia prestados a través de IPS ubicadas en las distintas regiones del Departamento y Valle de Aburrá (Contratos  para la atención de la población en situación de desplazamiento).</t>
  </si>
  <si>
    <t>Servicios de Salud de mediana y alta complejidad para  la población pobre no cubierta con subsidios a la demanda del Departamento (Incluye las patologías de alto costo como cáncer,  insuficiencia renal, trauma mayor y otras urgencias  y patologías crónicas como Enfermedad Pulmonar Crónica, artritis reumatoidea, Lupus Eritematoso Sistémico, diabetes) -  Contratos de prestación de servicios de salud con la Red Privada de IPS para complementar la Red Pública.</t>
  </si>
  <si>
    <t>Prestación de Servicios de Salud por Tutelas (contratación).</t>
  </si>
  <si>
    <t>Garantizar la atención de personas declaradas judicialmente como inimputables (contratación).</t>
  </si>
  <si>
    <t>Gestión de tutelas de prestación de servicios de salud respuesta oportuna a las tutelas (contrato para el apoyo a la gestión de tutelas).</t>
  </si>
  <si>
    <t>Apoyo a la Gestión del Proyecto de Gestión de la Prestación de Servicios de Salud (Interventoría a la prestación de servicios de salud - Manejo de la información de prestación de servicios de salud - RIPS)</t>
  </si>
  <si>
    <t>Recursos disponibles (Restantes) para pago de atenciones urgentes por fuera de contrato y para pago de la deuda por prestación de servicios de Salud.</t>
  </si>
  <si>
    <t>Apoyo a los municipios en el  fortalecimiento de conductas saludables en salud bucal en población escolarizada en básica primaria a través de estrategia de promoción de la salud</t>
  </si>
  <si>
    <t>Desarrollo de campaña de  IEC para el fortalecimiento de conductas saludables en salud bucal</t>
  </si>
  <si>
    <t>Asesoria a odontólogos de 125 ESE Hospitales y 26 EPS</t>
  </si>
  <si>
    <t>Seguimiento y evaluación a las acciones de protección especifica en salud bucal  en EPS</t>
  </si>
  <si>
    <t xml:space="preserve">Seguimiento al desarrollo de acciones de salud bucal a cargo de las EPS y del ente territorial </t>
  </si>
  <si>
    <t>Implementación del sistema de vigilancia Epidemiológica centinela de la fluorosis dental</t>
  </si>
  <si>
    <t>Elaboración de Material Educativo</t>
  </si>
  <si>
    <t>Compra de Medicamentos y reactivos</t>
  </si>
  <si>
    <t>Contrato Universidad de Antioquia  NACER</t>
  </si>
  <si>
    <t xml:space="preserve">Contrato con Fundación Oriéntame </t>
  </si>
  <si>
    <t xml:space="preserve">Contratos para el Fortalecimiento del Centro Regulador de Urgencias, Emergencias y Desastres -CRUE-: Reestructuración del espacio físico (edificio), que incluya entre otros puestos de trabajo, oficina de coordinación y su dotación, sala situacional y su dotación, centro de reservas en salud y su dotación,  archivo de gestión, central de comunicaciones, sistema de aire acondicionado, insonorización, aislamiento térmico, baños, entre otros; equipos necesarios para su adecuado funcionamiento (equipos de cómputo, entre otros), adecuada identificación de los funcionarios; adecuación de la oficina del CRUE para la atención personalizada del usuario. </t>
  </si>
  <si>
    <t>Contratos para organizar la red  departamental de comunicaciones en salud (Alquiler de espacios para antenas, mantenimiento de antenas y equipos de radio, reposición de antenas y equipos, consecución de equipos de radio frecuencia, avanteles, black berrys, entre otros)</t>
  </si>
  <si>
    <t>Adquisiciones y proyectos relacionados con el programa de Vigilancia y Control</t>
  </si>
  <si>
    <t>Adquisiciones y proyectos relacionados cone programa de Vigilancia Epidemiológica</t>
  </si>
  <si>
    <t>Desarrollo del programa Estrategias de IEC</t>
  </si>
  <si>
    <t xml:space="preserve">Asesoria y asistencia técnica a los programas epidemiológicos, y Vigilancia y Control </t>
  </si>
  <si>
    <t>Contratación para el desarrollo de las Investigaciones de los diferentes programas de Salud en el Departamento</t>
  </si>
  <si>
    <t>Programas de prevención de la Salud</t>
  </si>
  <si>
    <t>Acciones de Promoción y Prevención en salud en las Instituciones Educativas</t>
  </si>
  <si>
    <t>Cofinanciación del Aseguramiento-Régimen Subsidiado en el Departamento de Antioquia</t>
  </si>
  <si>
    <t>Unificación de Planes de salud</t>
  </si>
  <si>
    <t>Estrategias de IEC en infecciones asociadas  a la atención en salud y resistencia antimicrobiana  (IAAS-RM)  y consumo de antibióticos.</t>
  </si>
  <si>
    <t>Investigación en  infecciones asociadas  a la atención en salud y resistencia antimicrobiana  (IAAS-RM)  y consumo de antibióticos.</t>
  </si>
  <si>
    <t>Sistema de vigilancia en salud pública de alerta inmediata para  IAAS-RM  y consumo de antibióticos</t>
  </si>
  <si>
    <t>Vigilancia y control de  IAAS-RM y consumo de antibióticos, en el departamento</t>
  </si>
  <si>
    <t>Campaña promoción de la donación y celebración de Díaz especiales</t>
  </si>
  <si>
    <t>Gestión de la Red de Transplantes</t>
  </si>
  <si>
    <t xml:space="preserve">Contratación de acciones de Emisión de Programas de Televisión para la Promoción de la Salud Mental y Prevención Consumo de Psicoactivos </t>
  </si>
  <si>
    <t>Contratación  de estrategias de prevención y mitigación del consumo de SPA (estrategias espacios libres de humo, pactos por la vida, línea amiga departamental)</t>
  </si>
  <si>
    <t xml:space="preserve">Contratación  de acciones de gestión del conocimiento en el tema de SPA en proceso de implementación en los municipios del departamento (vigilancia epidemiológica a las intoxicaciones por consumo de SPA, elaboración de material técnico para el abordaje del tema, evento académicos y de formación)                                                                                                                     </t>
  </si>
  <si>
    <t>Contratación de acciones de promoción de la salud y promoción de factores protectores frente al consumo de SPA (Procesos educativo formativos, habilidades para la vida y otras estrategias de promoción)</t>
  </si>
  <si>
    <t xml:space="preserve">Contratación de acciones de vigilancia epidemiológica para los eventos priorizados en  Salud Mental en el marco del Modelo de Atención Primaria en Salud </t>
  </si>
  <si>
    <t>Contratación de acciones de Educación para la Salud y promoción de factores protectores para la Salud Mental en el marco del modelo de atención primaria en salud para el departamento de Antioquia</t>
  </si>
  <si>
    <t xml:space="preserve">Contratación de acciones para la Gestión del conocimiento en Salud Mental en el marco del modelo de atención primaria en salud para el departamento de Antioquia </t>
  </si>
  <si>
    <t xml:space="preserve">Contratación de acciones de intervención psicosocial en el marco del modelo de salud mental Atención primaria en salud a nivel regional y local </t>
  </si>
  <si>
    <t>Contratación de acciones de Planeación, articulación  y diseño de guías metodológicas, para la intervención psicosocial (comprendida como atención y rehabilitación, promoción de la salud mental y prevención)   a las familias, niños, niñas y adolescentes víctimas del conflicto armado, priorizando aquellas en situación de desplazamiento forzado</t>
  </si>
  <si>
    <t>Contratación de acciones de Asesoria y Asistencia técnica a los   Municipios para  la inclusión del componente de intervención psicosocial a víctimas del conflicto armado priorizando aquellas en situación de desplazamiento forzado; así mismo como para la gestión, implementación, monitoreo y evaluación  de las  estrategias  para la  intervención psicosocial programas y proyectos de  acompañamiento psicosocial dirigidos a esta población</t>
  </si>
  <si>
    <t>Gestión de la Red Departamental de Sangre a través del sistema de información y reuniones técnico-administrativas</t>
  </si>
  <si>
    <t>Fortalecimiento del componente IEC en la Red Departamental de Sangre</t>
  </si>
  <si>
    <t xml:space="preserve">Contratar la realización de campañas de promoción de la donación voluntaria en medios masivos de comunicación, en 6 oleadas </t>
  </si>
  <si>
    <t xml:space="preserve">Apoyo logístico para la realización de campañas de donación voluntaria de sangre </t>
  </si>
  <si>
    <t>propuesta de organización de las redes de prestación de servicios de salud de las 9 subregiones del Departamento de Antioquia</t>
  </si>
  <si>
    <t>Contratación de los análisis de muestras de medicamentos</t>
  </si>
  <si>
    <t>Realizar científicamente en los municipios del Departamento de Antioquia, la investigación del riesgo y realizar las medidas de intervención para la prevención y control de las enfermedades transmitidas por vectores</t>
  </si>
  <si>
    <t>Realizar científicamente el control biológico de los diferentes vectores en los municipios del departamento</t>
  </si>
  <si>
    <t>Asesorar y asistir técnicamente en el manejo del paciente intoxicado.</t>
  </si>
  <si>
    <t>Brindar información en salud para disminuir los factores de riesgos a la salud pública y el ambiente por el uso y manejo de sustancias químicas.</t>
  </si>
  <si>
    <t xml:space="preserve">Vigilancia epidemiológica de las intoxicaciones por sustancias químicas (Investigación de Casos, Brotes, Atención de Urgencias y Emergencias y divulgación de la información). </t>
  </si>
  <si>
    <t>Coordinación interinstitucional con actores involucrados en las intoxicaciones químicas.</t>
  </si>
  <si>
    <t>Gestión de insumos  ( actas de visita, transporte de muestras, alquiler de equipos y oficina, paquete de datos, elementos de oficina , compra de equipos (computadores, dispositivos móviles, impresoras, fax, entre otros), reactivos y dotación personal para el desarrollo de las actividades. )</t>
  </si>
  <si>
    <t xml:space="preserve">Contratar el Control de Calidad a equipos de Rayos x de Eses e Ips. </t>
  </si>
  <si>
    <t xml:space="preserve">Contratar la realización eventos de promoción y difusión de los parámetros de seguridad radiológica y salud ocupacional en el departamento y la publicación de guías de los protocolos de enfermedad profesional y seguridad radiológica. </t>
  </si>
  <si>
    <t>contratar las acciones orientadas hacia la Prevención de riesgos ocupacionales en las poblaciones laborales vulnerables de diferentes municipios del departamento de Antioquia, la sensibilización y estandarización en la aplicación de los protocolos de Enfermedad Profesional a las Empresas Promotoras de Salud y su red de IPS y el apoyo el proceso de vigilancia y control de prestadores de servicios de salud ocupacional que ofertan servicios a terceros en el Departamento</t>
  </si>
  <si>
    <t xml:space="preserve">Contratar el diseño y elaboración de los carne de los operadores de equipos de fuentes emisoras de radiaciones ionizantes y aplicadores de plaguicidas </t>
  </si>
  <si>
    <t>Contrato para vincular al grupo de alimentos  epidemiólogo para apoyar el estudio de las enfermedades de origen alimentario.</t>
  </si>
  <si>
    <t>contrato para desarrollar campañas promocionales en eventos de salud pública de importancia internacional.</t>
  </si>
  <si>
    <t>Acompañamiento técnico para el fortalecimiento del SOGC con miras a la acreditación</t>
  </si>
  <si>
    <t xml:space="preserve">Contratar la realización de visitas de verificación </t>
  </si>
  <si>
    <t>Apoyo programa de Tecnovigilancia</t>
  </si>
  <si>
    <t xml:space="preserve">Programa Tribunales de etica </t>
  </si>
  <si>
    <t>Vigilancia y Control Gestión Interna Residuos Hospitalarios y Similares en Establecimientos Generadores.</t>
  </si>
  <si>
    <t>Verificación Gestión Interna Residuos Hospitalarios y Similares en Establecimientos Generadores.</t>
  </si>
  <si>
    <t>Control Residuos de Riesgo Biológico y /ó Productos de decomisos.</t>
  </si>
  <si>
    <t>Promoción sobre el Manejo y disposición de Residuos Hospitalarios y Similares.</t>
  </si>
  <si>
    <t>Vigilancia y control de zoonosis énfasis en rabia canina y felina</t>
  </si>
  <si>
    <t>Contratar validación de las cabinas de flujo laminar y extractoras de olores</t>
  </si>
  <si>
    <t xml:space="preserve">Contrato para el suministro de colorantes y medios de cultivo para las empresas sociales del Estado </t>
  </si>
  <si>
    <t>Formación de lideres comunitarios de 12 municipios del Departamento en Atención Prehospitalaria para primer respondiente comunitario, orientado a fortalecer la atención a las personas victimas de MAP y MUSE</t>
  </si>
  <si>
    <t>Formación de profesionales de las IPS en rehabilitación Integral Basada en la independencia en las actividades de la vida diaria</t>
  </si>
  <si>
    <t>Curso de rehabilitación en movimiento para personas con discapacidad física basado en la independencia en las actividades de la vida diaria</t>
  </si>
  <si>
    <t>Suministrar ayudas técnicas a niños, niñas y adolescentes menores de 18 años en situación de Desplazamiento con Discapacidad</t>
  </si>
  <si>
    <t>Proceso de formación de actores municipales para construcción de Política pública y conformación de Comités Municipales de Discapacidad</t>
  </si>
  <si>
    <t xml:space="preserve">Estrategia IEC para la divulgación de los derechos, deberes y mecanismos para que la población en situación de discapacidad (especialmente las víctimas de MAP y MUSE) accedan a los servicios que estipula la Ley   </t>
  </si>
  <si>
    <t>Encuentro Departamental de la Esperanza y  Superación</t>
  </si>
  <si>
    <t>Citologías oncológicas</t>
  </si>
  <si>
    <t>Suscripciones al RAC y Manual IATA-Mercancías Peligrosas</t>
  </si>
  <si>
    <t>Contratación de 2 Aph</t>
  </si>
  <si>
    <t>Desarrollar el Manual de Rutas</t>
  </si>
  <si>
    <t>Adquisición de Motor para avión Cessna 206</t>
  </si>
  <si>
    <t>Desarrollo proyectos atención integral del adulto mayor y anciano</t>
  </si>
  <si>
    <t>Promoción de espacios de participación  para el empoderamiento e inclusión del adulto mayor</t>
  </si>
  <si>
    <t>Promoción , prevención y atención  a los riesgos específicos del envejecimiento en Antioquia</t>
  </si>
  <si>
    <t>Servicio de hosting dedicado para la consulta en web de las bases de datos que la DSSA disponga y la publicación de contenidos web.</t>
  </si>
  <si>
    <t xml:space="preserve">Servicio de Digitalización e indexación de   documentos y microfichas para los expedientes de las direcciones de Gestión Integral de Recursos, Asuntos Legales y  documentos de otras dependencias </t>
  </si>
  <si>
    <t>Divulgación, publicación, monitoreo, análisis de información en salud.</t>
  </si>
  <si>
    <t xml:space="preserve">Actualización Tecnológica  en BUSINNES INTELIGENT </t>
  </si>
  <si>
    <t>Servicio de logística para asesoria y asistencia técnica a DLS y ESEs</t>
  </si>
  <si>
    <t>Aplicación de la estrategia de información, educación y comunicación en salud en el Departamento de Antioquia-IEC</t>
  </si>
  <si>
    <t>Asesorar, capacitar y acompañar a las organizaciones de productores para impulsar el desarrollo empresarial y comercial del sector agropecuario. (Se realizaran varios convenios en la modalidad interadministrativos)</t>
  </si>
  <si>
    <t>Dinamizar los Consejos Municipales de Desarrollo Rural (Se realizaran varios convenios en la modalidad interadministrativos)</t>
  </si>
  <si>
    <t>Apoyo a la investigación desarrollo tecnológico, innovación y transferencia de tecnología acorde a las necesidades en el departamento (Se realizaran varios convenios en la modalidad interadministrativos)</t>
  </si>
  <si>
    <t>Apoyo a la capacitación, transferencia de tecnología y a la caracterización subregional en rubros productivos y de economía campesina en el departamento (Se realizaran varios convenios en la modalidad interadministrativos)</t>
  </si>
  <si>
    <t>Fortalecimiento del Sistema de Asistencia Técnica Rural e institucional. (Se realizaran varios convenios en la modalidad interadministrativos)</t>
  </si>
  <si>
    <t>Apoyo y fomento  a los rubros de las  cadenas productivas  en el Departamento de Antioquia (Se realizaran varios convenios en la modalidad interadministrativos)</t>
  </si>
  <si>
    <t>Apoyo a Alianzas productivas agrícolas en el Departamento de Antioquia. (Se realizaran varios convenios en la modalidad interadministrativos)</t>
  </si>
  <si>
    <t>Apoyo a la cooperación para la operación de garantías para la financiación de proyectos agropecuarios (Se realizará convenio en la modalidad interadministrativos)</t>
  </si>
  <si>
    <t>Establecimiento de cultivos y unidades de producción y asistencia técnica con población vulnerable (Se realizaran varios convenios en la modalidad interadministrativos</t>
  </si>
  <si>
    <t>Apoyo a la creación, fortalecimiento  y dinamización de cadenas productivas en el Departamento de Antioquia  (Se realizaran varios convenios en la modalidad interadministrativos</t>
  </si>
  <si>
    <t>Apoyo al fortalecimiento  del sistema de comercialización  de productos  agropecuarios, para los productores del Departamento de Antioquia. (Se realizaran varios convenios en la modalidad interadministrativos</t>
  </si>
  <si>
    <t xml:space="preserve">Apoyo proyectos productivos agropecuarios para la generación de ingresos a población Desplazada.  (Se realizaran varios convenios en la modalidad interadministrativos)  </t>
  </si>
  <si>
    <t xml:space="preserve">Apoyar Centrales de mieles en el Departamento de Antioquia.  (Se realizaran varios convenios en la modalidad interadministrativos)  </t>
  </si>
  <si>
    <t xml:space="preserve">Apoyo a la modernización  de la infraestructura de producción, transformación y comercialización  de la ganadería en el Departamento de Antioquia.  (Se realizaran varios convenios en la modalidad interadministrativos) </t>
  </si>
  <si>
    <t xml:space="preserve">Apoyo al fomento agroindustrial de los rubros agrícolas en Antioquia.  (Se realizaran varios convenios en la modalidad interadministrativos)  </t>
  </si>
  <si>
    <t xml:space="preserve">Implementación de unidades de producción pecuaria Departamento de Antioquia. (Se realizaran varios convenios en la modalidad interadministrativos)  </t>
  </si>
  <si>
    <t xml:space="preserve">Apoyo al Mejoramiento y modernización de trapiches paneleros  (Se realizaran varios convenios en la modalidad interadministrativos)  </t>
  </si>
  <si>
    <t>Establecimiento de cultivos de cacao, caucho y otros como alternativas de sustitución de cultivos ilícitos.  (Se realizaran varios convenios en la modalidad interadministrativos</t>
  </si>
  <si>
    <t xml:space="preserve">Sistema de Planificación agropecuaria en el departamento de antioquia. (Se realizaran varios convenios en la modalidad interadministrativos)  </t>
  </si>
  <si>
    <t xml:space="preserve">Apoyo a la Operativización del CONSEA.  (Se realizaran varios convenios en la modalidad interadministrativos)  </t>
  </si>
  <si>
    <t xml:space="preserve">Actualización  del sistema de información agropecuario en el Departamento de Antioquia.  (Se realizaran varios convenios en la modalidad interadministrativos)  </t>
  </si>
  <si>
    <t>Comunicación y extensión a pequeños y medianos productores del sector agropecuario (Se realizaran varios convenios en la modalidad selección abreviada</t>
  </si>
  <si>
    <t>Acceso formalización, restitución y protección tierras.  (Se realizaran varios convenios en la modalidad interadministrativos)</t>
  </si>
  <si>
    <t>Apoyo al acceso y la legalización de tierras en la zona rural del departamento de Antioquia.  (Se realizaran varios convenios en la modalidad interadministrativos)</t>
  </si>
  <si>
    <t xml:space="preserve">Apoyo a la modernización  de la infraestructura de producción, transformación y comercialización  de la ganadería en el Departamento de Antioquia. </t>
  </si>
  <si>
    <t>Sanidad e inocuidad y gestión de riesgos agropecuarios. (se realizaran varios contratos)</t>
  </si>
  <si>
    <t>Compra de un reactivo: Agar noble, necesario e indispensable para realizar la prueba de anemia infecciosa equina</t>
  </si>
  <si>
    <t>Apoyo a la capacitación, transferencia de tecnología y a la caracterización subregional en rubros productivos y de economía campesina en el departamento de Antioquia.  (Se realizaran varios convenios )</t>
  </si>
  <si>
    <t>Organización, clasificación, digitalización e indexación al mercurio de los documentos, planos y mapas de la Secretaría de Infraestructura Física.</t>
  </si>
  <si>
    <t>Apoyo,Mantenimiento y mejoramiento de la red vial terciaria</t>
  </si>
  <si>
    <t>Proyectos de mantenimiento de la Red vial terciaria en los 45 municipios priorizados para la poblacion desplazada</t>
  </si>
  <si>
    <t>Apoyo para el Mejoramiento de las vias en los Municipios</t>
  </si>
  <si>
    <t>Diseño y construccion de cables</t>
  </si>
  <si>
    <t>Diseño, construccion, mantenimiento y rehabilitacion de puentes menores (puentes, pontones, boxcoulvert, breduncos)</t>
  </si>
  <si>
    <t xml:space="preserve">Contratar el suministro de agua tratada en bloque para el abastecimiento del edificio del Portal oriental y sistema contra incendio del TFGM </t>
  </si>
  <si>
    <t xml:space="preserve">Prestación de servicios de radiocomunicación y alquiler de radios para la comunicación en la Conexión Vial Guillermo Gaviria Correa y el TFGM </t>
  </si>
  <si>
    <t>Contrato para habilitar el 123 con METROSEGURIDAD</t>
  </si>
  <si>
    <t>Realizar análisis de vibraciones a los ventiladores, bombas y grupos electrógenos del TFGM</t>
  </si>
  <si>
    <t xml:space="preserve">Contratar las valvulas de los hidrantes del Túnel Fernando Gómez </t>
  </si>
  <si>
    <t xml:space="preserve">Entrenamiento y Capacitación  de la Brigada de Emergencias del Túnel FGM </t>
  </si>
  <si>
    <t xml:space="preserve">Estudio de Higiene Ambiental  de exposición a material particulado al interior del Túnel ( PM 2.5 y 10) para los empleados </t>
  </si>
  <si>
    <t>Suministro de 2 medidores de CO y visibilidad para el Túnel</t>
  </si>
  <si>
    <t>Interventoría técnica para  la construcción de un tramo de via vehicular para comunicar  de manera directa la vereda de Mestizal con la Conexión vial Aburrá - Rio Cauca en el Municipio de San Jeronimo</t>
  </si>
  <si>
    <t>Implementación  del programa seguro de trabajo en alturas (compra de equipos, instalación de puntos de anclajes, elaboración de rodapiés entre otros )</t>
  </si>
  <si>
    <t>Construccion de un tramo de via vehicular para comunicar  de manera directa la vereda de Mestizal con la Conexión vial Aburrá - Rio Cauca en el Municipio de San Jeronimo</t>
  </si>
  <si>
    <t>Retiro y disposición final de material de derrumbes en zonas de depósito y obras de cierre de depósitos en la Conexión Vial Guillermo Gaviria Correa, entre el Leoncito y el km 39+600(Río Aurra) y en la Antigua Vía Al Mar, entre el PR 16+000 (Río Aurra) y el PR 71+000 (entrada a San Cristóbal)</t>
  </si>
  <si>
    <t>Obras para el tratamiento del Depósito El  Hormiguero,Obras para el tratamiento de los taludes el Arriero y la Asomadera, y construcción de redes de distribucion de agua en la Asomadera, Primavera, La Peñita y tafetanes, todos en el sector oriental de la CVGGC</t>
  </si>
  <si>
    <t>Realizar el mantenimiento rutinario de la Conexión Vial Guillermo Gaviria Correa desde el sector de Leoncito hasta el PR 39+600 (Rio Aurra) y labores de aseo y otras en el Túnel Fernando Gómez Martínez  y de la Antigua vía Santa fe de Antioquia – Medellín desde el PR 16+000(Río Aurrá) hasta el PR 71+000 (San Cristobal)</t>
  </si>
  <si>
    <t>Pavimentación, parcheo, señalización  vertical,  horizontal, defensas viales y tratamiento de fallas geologicas  en toda la Conexión vial GGC y en la Antigua Via al Mar</t>
  </si>
  <si>
    <t>Mantenimiento especializado  de los tableros, ventiladores,  variadores y demás equipos del Túnel</t>
  </si>
  <si>
    <t>Obras para el tratamiento del talud de  Mestizal</t>
  </si>
  <si>
    <t>Obras para el tratamiento de los taludes de la Laguna, La Cuchilla, Dispegope y Los Restrepo ubicados en la CVGGC</t>
  </si>
  <si>
    <t>Obras para el tratamiento de los sitios que presentan perdida total de la banca PR 40+500 Sector El Guayco, PR 44+900 Sector La Arenera,  PR 46+000 Sector La Truchera  en la Antigua via al mar</t>
  </si>
  <si>
    <t>Construcción de tres conectividades peatonales y una vehicular en la Conexión Vial Guillermo Gaviria Correa en el tramo comprendido entre el cruce de l intercambio vial d ela carrera 80 y la quebrada la Iguana y el sector de loma Hermosa.</t>
  </si>
  <si>
    <t>Interventoría técnica, ambiental, adminsitrativa y financiera para el retiro y disposición final de material de derrumbe en zonas de depósitos; conformación, mejoramiento, paisajismo, revegetalización y obras de cierre de depósitos en la Conexión vial Guillermo Gaviria Correa entre el leoncito y el KM 39</t>
  </si>
  <si>
    <t>Interventoría técnica, ambiental adminsitrativa y financiera de las obras para el tratamiento del Depósito El  Hormiguero,Obras para el tratamiento de los taludes el Arriero y la Asomadera, y construcción de redes de distribucion de agua en la Asomadera, Primavera, La Peñita y tafetanes, todos en el sector oriental de la CVGGC</t>
  </si>
  <si>
    <t>Interventoría técnica, ambiental, adminsitrativa y financiera para el mantenimiento rutinario de la Conexión Vial Guillermo Gaviria Correa desde el sector de Leoncito hasta el PR 39+600 (Rio Aurra) y de la Antigua Vía Santa Fe De Antioquia – Medellín desde el PR 16+000(Río Aurra) hasta El PR 71+000 (San Cristóbal) y  labores de aseo y otras en el Túnel Fernando Gómez Martínez y de la Antigua vía Santa fe de Antioquia – Medellín desde el PR 16+000(Río Aurrá) hasta el PR 71+000 (San Cristobal)</t>
  </si>
  <si>
    <t>Interventoría técnica, ambiental adminsitrativa y financiera, para la Pavimentación, parcheo, señalización  vertical,  horizontal, defensas viales y tratamiento de fallas geologicas  en toda la Conexión vial GGC y en la Antigua Via al Mar</t>
  </si>
  <si>
    <t>Interventoría técnica, ambiental adminsitrativa y financiera de las obras del Talud de Mestizal</t>
  </si>
  <si>
    <t>Interventoría técnica, ambiental administrativa y financiera para Obras para el tratamiento de los taludes de la Laguna, La Cuchilla, Dispegope y Los Restrepo ubicados en la CVGGC</t>
  </si>
  <si>
    <t>Estudios y diseños de tres conectividades peatonales y una vehicular en la Conexión Vial Guillermo Gaviria Correa en el tramo comprendido entre el cruce de l intercambio vial d ela carrera 80 y la quebrada la Iguana y el sector de loma Hermosa.</t>
  </si>
  <si>
    <t>Interventoría técnica para  las obras para el tratamiento de los sitios que presentan perdida total de la banca PR 40+500 Sector El Guayco, PR 44+900 Sector La Arenera,  PR 46+000 Sector La Truchera  en la Antigua via al mar</t>
  </si>
  <si>
    <t>Interventoría para las construcción  de las tres conectividades peatonales y una vehicular en la Conexión Vial Guillermo Gaviria Correa en el tramo comprendido entre el cruce de l intercambio vial d ela carrera 80 y la quebrada la Iguana y el sector de loma Hermosa.</t>
  </si>
  <si>
    <t>La Universidad coordinará con su capacidad académica y tecnica el funcionamiento del Túnel Fernando Gómez Martinez y la Conexión Vial Guillermo Gaviria Correa, el cual servira a su vez como campo y centro de practica para los estudiantes de la universidad. Para ello la universidad dispondrá de personal idoneo, profesional, tecnico o de apoyo. Al igual que la logista que sea necesaria, bajo los requerimientos que establezca la Gerencia de Concesiones</t>
  </si>
  <si>
    <t>La Gerencia de concesiones  requiere la suma de 19000 millones como aporte para la ejecución de la Fase II del contrato de Concesion Conexión Vial Aburra Oriente Tunel de Oriente y vías complementarias</t>
  </si>
  <si>
    <t>La Gerencia de concesiones  requiere la suma de 2000 millones como aporte para la ejecución del mejoramiento de la vía Santa Elena , en el marco del contrato de Concesion Conexión Vial Aburra Oriente Tunel de Oriente y vías complementarias</t>
  </si>
  <si>
    <t>Estudios y diseños para proyectos viales.(Planes Subregionales Participativos)</t>
  </si>
  <si>
    <t>Contra partida regalías para Estudios de: Endurecimiento de Suelos, Tratamiento de taludes y Nuevos Pavimentos</t>
  </si>
  <si>
    <t>Obras ambientales para la conservación de la red vial en afirmado</t>
  </si>
  <si>
    <t>Pavimentación y/o mejoramiento de vías y puentes de la RVS en los municipios priorizados para la población desplazada</t>
  </si>
  <si>
    <t>Proyectos de mantenimiento de la RVS en los 45 municipios priorizados para la población desplazada</t>
  </si>
  <si>
    <t>Rehabilitación  de la Red Vial</t>
  </si>
  <si>
    <t>Mantenimiento de la Red vial Secundaria en Emergencia(Sujeto a traslados presupuestales)</t>
  </si>
  <si>
    <t>Plan Deptal de Agua y Saneamiento (Fondo del Agua)</t>
  </si>
  <si>
    <t>Plan Deptal de Agua y Saneamiento (Recursos Propios)</t>
  </si>
  <si>
    <t>Plan Deptal de Agua y Saneamiento (Estampilla Prodesarrollo)</t>
  </si>
  <si>
    <t>Plan Deptal de Agua (FIA- Sin Situación de Fondos)</t>
  </si>
  <si>
    <t>Electrificación Rural (Fondos  Comunes)</t>
  </si>
  <si>
    <t>Electrificación Rural (Estampilla Proelectrificación)</t>
  </si>
  <si>
    <t>Gstos financieros (Comisiones IDEA)</t>
  </si>
  <si>
    <t>Contratar del estudio de prefactibilidad para determinar el cobro de la contribución de Valorización en la vía el Limón Anorí.</t>
  </si>
  <si>
    <t>Contratar la actualización del estudio de factibilidad para determinar el cobro de la contribución de la vía el Roble Miraflores la Herradura.</t>
  </si>
  <si>
    <t>Contratar del estudio de factibilidad para determinar el cobro de la contribución de valorización en la vía el limón anorí.</t>
  </si>
  <si>
    <t>Contratar del estudio de factibilidad para determinar el cobro de la contribución de la vía Nuevo peñol San vicente Concepción Alejandría el Bizcocho.</t>
  </si>
  <si>
    <t>Contrato de Avaluos para legalización de predios</t>
  </si>
  <si>
    <t xml:space="preserve">Pago de Perjuicios </t>
  </si>
  <si>
    <t>Compra de Predios</t>
  </si>
  <si>
    <t>Desarrollo del Programa Vamos a puebliar</t>
  </si>
  <si>
    <t>Contratación de excursiones para el bienestar de los Empleados y trabajadores del Dpto</t>
  </si>
  <si>
    <t>Campañas de Salud Ocupacional para los Trabajadores Oficiales</t>
  </si>
  <si>
    <t xml:space="preserve">Contratación de Gimnasios para el acondicionamiento físico para los empleados </t>
  </si>
  <si>
    <t>Contrato con ligas de natación, tenis de mesa, tenis de campo, fútbol, etc</t>
  </si>
  <si>
    <t>Programa logístico de las Subregiones</t>
  </si>
  <si>
    <t>Atención médica, quirúrgica, farmacéutica y hospitalaria (Pago UPC, Junta de Calificación de invalidez)</t>
  </si>
  <si>
    <t>Plan de complementación de salud de trabajadores oficiales y sus familias</t>
  </si>
  <si>
    <t>Desarrollo de programas de Convivencia y Crecimiento Personal</t>
  </si>
  <si>
    <t>Desarrollo de programas para Prejubilados</t>
  </si>
  <si>
    <t>Programas de caminatas ecológicas para los Jubilados</t>
  </si>
  <si>
    <t>Programas días de sol para los Jubilados</t>
  </si>
  <si>
    <t>Contratación de Logística para eventos especiales en el Departamento</t>
  </si>
  <si>
    <t>Programa Arriería para los Empleados del Departamento</t>
  </si>
  <si>
    <t>Desarrollo del los programas "EL Gobernador Invita"</t>
  </si>
  <si>
    <t>Contratación Logística para las Vacaciones recreativas para los hijos de los Empleados y Trabajadores del Departamento</t>
  </si>
  <si>
    <t>Implementación del Club Juvenil</t>
  </si>
  <si>
    <t>Logística para la celebración del día de la niñez y la recreación</t>
  </si>
  <si>
    <t>Programa día de la Juventud</t>
  </si>
  <si>
    <t>Programa días de sol para los Empleados del Departamento</t>
  </si>
  <si>
    <t>Programa caminatas ecológicas para los Empleados del Departamento</t>
  </si>
  <si>
    <t>Primera adjudicación de créditos de vivienda</t>
  </si>
  <si>
    <t>Segunda adjudicación de créditos de vivienda</t>
  </si>
  <si>
    <t>Desarrollo de la atención integral a los servidores públicos por fuera del CAD (Visitas Subregiones)</t>
  </si>
  <si>
    <t>Realización de retiro y otras ayudas diagnósticas que se practican a los Empleados del Departamento</t>
  </si>
  <si>
    <t>Elaboración de instintivos para estimulos a los Empleados</t>
  </si>
  <si>
    <t>Entrega de premios a los mejores Empleados</t>
  </si>
  <si>
    <t>Capacitación, talleres vivenciales, encuentros, asesorías para el desarrollo de un clima laboral y cultura organizacional</t>
  </si>
  <si>
    <t>Programa costurero Jubilados</t>
  </si>
  <si>
    <t>Logística para la celebración de la semana del Jubilado</t>
  </si>
  <si>
    <t>Apoyo al coro y a la estudiantina de los Jubilados</t>
  </si>
  <si>
    <t>Desarrollo del programa de mantenimiento físico a los Jubilados</t>
  </si>
  <si>
    <t>Realizar evento cultural navideño</t>
  </si>
  <si>
    <t>Prestamos por calamidad doméstica</t>
  </si>
  <si>
    <t>Conceptualización para la implementación de la virtualidad en los programas de formación institucional</t>
  </si>
  <si>
    <t xml:space="preserve">Contratación de Coaching para evaluadores </t>
  </si>
  <si>
    <t>Formulación, seguimiento y medición de compromisos laborales</t>
  </si>
  <si>
    <t>Desarrollo del program Etica desde la legalidad</t>
  </si>
  <si>
    <t>Plan estratégico de tecnología de la información y las comunicaciones (PETIC)</t>
  </si>
  <si>
    <t>Digitalización hojas de vida RH</t>
  </si>
  <si>
    <t>Programa mesa de ayuda y hosting del portal de la Gobernación de Antioquia</t>
  </si>
  <si>
    <t>Actualización, soporte y mantenimiento del sistema Mercurio</t>
  </si>
  <si>
    <t>Mantenimiento y soporte servidores</t>
  </si>
  <si>
    <t>Integración ciudadana vía WEB</t>
  </si>
  <si>
    <t>Implementación del portal WEB</t>
  </si>
  <si>
    <t>Adquisición y renovación de redes y comunicaciones</t>
  </si>
  <si>
    <t>Fortalecimiento de programa Institucional</t>
  </si>
  <si>
    <t>Programa Practicantes en formación</t>
  </si>
  <si>
    <t>Modernización de la estructura Administrativa</t>
  </si>
  <si>
    <t>Programa Centro de Valoración de Competencias</t>
  </si>
  <si>
    <t>Implementación proceso de selección</t>
  </si>
  <si>
    <t>Implementación Proceso de Evaluación</t>
  </si>
  <si>
    <t>Digitalización y verificación de información</t>
  </si>
  <si>
    <t>Inscripción y envío de muestras para concursos internacionales</t>
  </si>
  <si>
    <t>Recepción, administración. manejo y almacenamiento de materias primas y productos terminados</t>
  </si>
  <si>
    <t>Adquisición de miel residual</t>
  </si>
  <si>
    <t>Adquisición de esencia de enebro</t>
  </si>
  <si>
    <t>Adquisición de cajas de cartón</t>
  </si>
  <si>
    <t>adquisición de envases de vidrio</t>
  </si>
  <si>
    <t>Adquisición de tapas</t>
  </si>
  <si>
    <t>Adquisición de etiquetas y contraetiquetas</t>
  </si>
  <si>
    <t>Adquisición soda cáustica liquida</t>
  </si>
  <si>
    <t>Adquisición gases cromatografía</t>
  </si>
  <si>
    <t>Adquisición envases tetra brik</t>
  </si>
  <si>
    <t>Adquisición envases  pet</t>
  </si>
  <si>
    <t>Sistematización laboratorio analisis sensorial</t>
  </si>
  <si>
    <t>Adquisición envases de vidrio</t>
  </si>
  <si>
    <t>Contratación de Mercaderistas y personal temporal</t>
  </si>
  <si>
    <t>Contratación de agencias y página web</t>
  </si>
  <si>
    <t>Celebración de fiestas tradicionales</t>
  </si>
  <si>
    <t>Realizar afiliación a icontec</t>
  </si>
  <si>
    <t>Adquisición de glicerina</t>
  </si>
  <si>
    <t>Reproceso de productos fla  (recuperar)</t>
  </si>
  <si>
    <t>Adquisición de reactivos y consumibles</t>
  </si>
  <si>
    <t>Celebración de fechas especiales</t>
  </si>
  <si>
    <t>Celebración vacaciones recreativas y fiesta fin de año niños</t>
  </si>
  <si>
    <t>Publicidad BTL</t>
  </si>
  <si>
    <t>Contratación firma auditora</t>
  </si>
  <si>
    <t xml:space="preserve">Adquisición alcohol extrapuro </t>
  </si>
  <si>
    <t>Adquisición aires acondicionados</t>
  </si>
  <si>
    <t>Marcación molecular y sellos termoencogibles</t>
  </si>
  <si>
    <t>Adquisición trajes para manejo de químicos</t>
  </si>
  <si>
    <t>Adquisición redecillas</t>
  </si>
  <si>
    <t>Adquisición de elementos para manejo de químicos y alturas</t>
  </si>
  <si>
    <t>Adquisición de respiradores</t>
  </si>
  <si>
    <t>Otros elementos de protección seguridad industrial</t>
  </si>
  <si>
    <t>Implementos de sistemas de gestión visual, manejo de energías peligrosas, riesgo químico, mano de altura y ergonomía</t>
  </si>
  <si>
    <t>Mejoramiento clima organzacional</t>
  </si>
  <si>
    <t>Realización programa de vacunación</t>
  </si>
  <si>
    <t>Reparación material logístico</t>
  </si>
  <si>
    <t>Monitoreo de medios</t>
  </si>
  <si>
    <t>calibraciones equipos (metrología)</t>
  </si>
  <si>
    <t>´Compra de vidrieria</t>
  </si>
  <si>
    <t>Adquisición nalco towerbrom 991</t>
  </si>
  <si>
    <t>Adquisición nalco towerclean 73550</t>
  </si>
  <si>
    <t>Adquisición nalco 8384</t>
  </si>
  <si>
    <t>Compra etiquetadora y selladora linea no.1</t>
  </si>
  <si>
    <t>Compra de material pop genérico</t>
  </si>
  <si>
    <t>Programa Asdesilla</t>
  </si>
  <si>
    <t>Programa Asocaba</t>
  </si>
  <si>
    <t>Investigación básica aplicada y estudios (nielsen)</t>
  </si>
  <si>
    <t>Transporte internacional e intermediación aduanera</t>
  </si>
  <si>
    <t>Convenios especificos de investigación udea y fla</t>
  </si>
  <si>
    <t>Compra de equipos para las diferentes areas de producción</t>
  </si>
  <si>
    <t>Mantenimiento selladoras de cajas</t>
  </si>
  <si>
    <t xml:space="preserve"> Auditorias sistemas de gestión -sellos de calidad - meci </t>
  </si>
  <si>
    <t>Compra de normas técnicas</t>
  </si>
  <si>
    <t xml:space="preserve">Adquisición caramelo </t>
  </si>
  <si>
    <t>Desarrollo de caracterizaciones vertimientos</t>
  </si>
  <si>
    <t>Repuestos para máquinas alfa laval</t>
  </si>
  <si>
    <t>Adquisición aceite esencial de anís</t>
  </si>
  <si>
    <t>Adquisición desaireador</t>
  </si>
  <si>
    <t>Mantenimiento monitoreo de camaras</t>
  </si>
  <si>
    <t>Adquisición placa filtrante agte</t>
  </si>
  <si>
    <t>Convenio con la U. de A para estudio de mercado en campo y planeación de la demanda sistematizada</t>
  </si>
  <si>
    <t>Adquisición pegante tipo pva</t>
  </si>
  <si>
    <t>Adquisición pegante tipo hot melt</t>
  </si>
  <si>
    <t>Adquisición jabón lubricantes cadenas</t>
  </si>
  <si>
    <t>Adquisición fosfato diamónico</t>
  </si>
  <si>
    <t>Adquisición hipoclorito de calcio</t>
  </si>
  <si>
    <t>Reposición de tanques y tinas para planta de envasado en acero inoxidable</t>
  </si>
  <si>
    <t>Ron importado 12 años</t>
  </si>
  <si>
    <t xml:space="preserve">Ron importado 1 año </t>
  </si>
  <si>
    <t xml:space="preserve">Repuestos generales (tuberías, válvulas) cambio de tuberias de pvc a acero inoxidable almacenamiento de alcoholes </t>
  </si>
  <si>
    <t>Visitas de familias de la FLA</t>
  </si>
  <si>
    <t>Señalizacion FLA</t>
  </si>
  <si>
    <t>Adquisición elevador en espiral linea 3</t>
  </si>
  <si>
    <t xml:space="preserve"> Analisis nutricional a productos fla así como a otros licores de la competencia </t>
  </si>
  <si>
    <t>Adquisición de estibas</t>
  </si>
  <si>
    <t>Adquisición filtros talego</t>
  </si>
  <si>
    <t>Adquisición fosfato trisódico</t>
  </si>
  <si>
    <t>Adquisición sulfito de sodio</t>
  </si>
  <si>
    <t>Interventoria data center</t>
  </si>
  <si>
    <t>Adquisición anetol</t>
  </si>
  <si>
    <t>Adquisición elevador para trabajo en alturas</t>
  </si>
  <si>
    <t>Contrato de cerramiento bodega 1 para ampliacion de capacidad de producto terminado</t>
  </si>
  <si>
    <t xml:space="preserve">Adquisición de azucar </t>
  </si>
  <si>
    <t>Desarrollo nuevos diseños y cambios</t>
  </si>
  <si>
    <t>Adquisición de esencia de ginebra inglesa</t>
  </si>
  <si>
    <t>Crema de ron a granel 11% vol.</t>
  </si>
  <si>
    <t xml:space="preserve">Adquisición base láctica </t>
  </si>
  <si>
    <t>Adquisición glucosa</t>
  </si>
  <si>
    <t>Modernización proceso de fabricación de rones, filtración y tratamientos de tafias (automatización de vaciado y siembra de rones fase ii)</t>
  </si>
  <si>
    <t>Adquisición maíz montaña</t>
  </si>
  <si>
    <t>Adquisición malta</t>
  </si>
  <si>
    <t>Adquisición miel virgen</t>
  </si>
  <si>
    <t xml:space="preserve">Adquisición cloruro de potasio </t>
  </si>
  <si>
    <t>Adquisición sal industrial p/regeneracion de resinas</t>
  </si>
  <si>
    <t>Adquisición antiespuimante tanque mieles</t>
  </si>
  <si>
    <t>Decoracion y alumbrado navideño</t>
  </si>
  <si>
    <t>Convenio especifico de cooperación U de A y FLA</t>
  </si>
  <si>
    <t>Consolidación y mejoramiento del sistema de gestión de la calidad integral</t>
  </si>
  <si>
    <t>estudio prefactibilidad de la torre de destilación</t>
  </si>
  <si>
    <t>Desarrollo del Programa Practicantes en formacion</t>
  </si>
  <si>
    <t>Apoyo bomberos</t>
  </si>
  <si>
    <t xml:space="preserve">Sistema integrado de seguridad informática. </t>
  </si>
  <si>
    <t xml:space="preserve">Licenciamiento e implementación de soluciones informáticas. </t>
  </si>
  <si>
    <t xml:space="preserve">Mantenimiento equipos de ayudas audiovisuales( infocus, camara fotografica, video grabadoras, faxes) </t>
  </si>
  <si>
    <t xml:space="preserve">Sistema de almacenamiento actualización de componentes </t>
  </si>
  <si>
    <t>Implementación módulo bw</t>
  </si>
  <si>
    <t>Gestión del conocimiento FLA-SAP</t>
  </si>
  <si>
    <t xml:space="preserve">Inteligencia de negocios módulos logísticos </t>
  </si>
  <si>
    <t xml:space="preserve">Implementación de procesos para ventas de exportación </t>
  </si>
  <si>
    <t>Interventoría proyecto sap</t>
  </si>
  <si>
    <t xml:space="preserve">Envío de muestras a concursos internacionales </t>
  </si>
  <si>
    <t>Adquisición de UPS para protección eléctrica</t>
  </si>
  <si>
    <t>Adecuación data center</t>
  </si>
  <si>
    <t>Programa celebracion dia del niño</t>
  </si>
  <si>
    <t>Traslado equipos</t>
  </si>
  <si>
    <t>Campaña de recuperación de envase</t>
  </si>
  <si>
    <t>Patrocinios</t>
  </si>
  <si>
    <t>Convenio con Indeportes</t>
  </si>
  <si>
    <t>Otros Convenios</t>
  </si>
  <si>
    <t>Programa periodismo independiente</t>
  </si>
  <si>
    <t>Campañas ron, vodka</t>
  </si>
  <si>
    <t>Apoyo zona costa</t>
  </si>
  <si>
    <t>Apoyo zona cafetera</t>
  </si>
  <si>
    <t>Apoyo zona centro</t>
  </si>
  <si>
    <t>Apoyo zona pacífico</t>
  </si>
  <si>
    <t>Apoyo zona oriental</t>
  </si>
  <si>
    <t>Apoyo zona especial</t>
  </si>
  <si>
    <t>Definición y desarrollo de herramientas de planificación, gestión y financiación de proyectos necesarios para el desarrollo</t>
  </si>
  <si>
    <t xml:space="preserve">Implementación oficina virtual. </t>
  </si>
  <si>
    <t>Recuperación de información histórica</t>
  </si>
  <si>
    <t>Proyecto de depuración y mejoramiento de la información</t>
  </si>
  <si>
    <t>Desarrollo de módulo de e-learning y construcción de manuales</t>
  </si>
  <si>
    <t>Conservación archivo vivo e histórico (planoteca y archivo)</t>
  </si>
  <si>
    <t>Proceso Ide (sideco)</t>
  </si>
  <si>
    <t>Fortalecimiento  y conservación FLA</t>
  </si>
  <si>
    <t>Proceso Icare</t>
  </si>
  <si>
    <t>Contratos zonas</t>
  </si>
  <si>
    <t>Banco de iniciativas regionales - Bird</t>
  </si>
  <si>
    <t xml:space="preserve">Implementación de la gestión para resultados en el departamento – presupuesto por resultados (alianza Ama)- </t>
  </si>
  <si>
    <t>Publicación sobre el tema de gestión para resultados – presupuesto por resultados</t>
  </si>
  <si>
    <t>Implementación de la gestión para resultados en los municipios del departamento – contratación de dos consultores.</t>
  </si>
  <si>
    <t>Fortalecimiento de los bancos de proyectos municipales- módulo virtual e-learning</t>
  </si>
  <si>
    <t>Coordinador técnico convenio BID-Gobernación</t>
  </si>
  <si>
    <t>Adición y prorroga consultor coordinador técnico convenio BID-Gobernación</t>
  </si>
  <si>
    <t xml:space="preserve">Consultor apoyo administrativo convenio BID-Gobernación </t>
  </si>
  <si>
    <t xml:space="preserve">Apoyo municipal -convenio BID-Gobernación </t>
  </si>
  <si>
    <t>Auditoría externa convenio BID-Gobernación</t>
  </si>
  <si>
    <t>Propuesta aplicación excedentes recursos de cooperación</t>
  </si>
  <si>
    <t>Nuevos desarrollos, mejoras, mantenimiento y soporte técnico al sistema omega</t>
  </si>
  <si>
    <t>Contratación de Diseñador gráfico de software para mejorar el sistema omega</t>
  </si>
  <si>
    <t xml:space="preserve">Publicaciones en el tema de seguimiento y evaluación de la dirección </t>
  </si>
  <si>
    <t>Convenio con universidad para la capacitación en proyectos</t>
  </si>
  <si>
    <t>Apoyo a los planes subregionales</t>
  </si>
  <si>
    <t>Apoyo a la comisión tripartita</t>
  </si>
  <si>
    <t>Definición y desarrrollo de herramientas de planificación</t>
  </si>
  <si>
    <t>Diseño, montaje y consolidación de un sistema integrado de información</t>
  </si>
  <si>
    <t>Proyecto implantación cuarta fase del plan estratégico de antioquia –planea</t>
  </si>
  <si>
    <t>Apoyo y fortalecimiento de la capacidad institucional local</t>
  </si>
  <si>
    <t>Impulso al sistema departamental de planificación como mecanismo institucional para la gestión del desarrollo territorial de antioquia</t>
  </si>
  <si>
    <t>Promoción y realización del Evento Capital Semilla, dentro del modelo de Emprendimiento Antioquia E.</t>
  </si>
  <si>
    <t>Promoción y realización Planes de Negocio dentro del modelo de Emprendimiento Antioquia E.</t>
  </si>
  <si>
    <t>Promoción y realización de Foros Regionales de emprendimiento</t>
  </si>
  <si>
    <t>Promoción y realización del programa reconocimiento a los empresarios ganadores Antójate de Antioquia, etapa inicial.</t>
  </si>
  <si>
    <t>Promoción y vinculación a ferias de las subregiones</t>
  </si>
  <si>
    <t>Participación en el evento Expotranscarga 2012</t>
  </si>
  <si>
    <t>Participación en el evento otro sabor</t>
  </si>
  <si>
    <t>Participación en el evento Expocamacol</t>
  </si>
  <si>
    <t>Participación en el evento TECNOVA</t>
  </si>
  <si>
    <t>Expocolombia Internacional Miami 2012</t>
  </si>
  <si>
    <t>Participacio en MARIDAJE</t>
  </si>
  <si>
    <t>Material Publicitario, Merchandasing</t>
  </si>
  <si>
    <t>Estructurar Portafolio con la Oferta de Programas y Proyectos para el Impulso del Conocimiento en  Sectores Estratégicos del Departamento y participación en el TLC.</t>
  </si>
  <si>
    <t>Participación en agrofuturo</t>
  </si>
  <si>
    <t>Participación en Colombia moda</t>
  </si>
  <si>
    <t>Programa para investigación de productos estratégicos de la Economía Antioqueña</t>
  </si>
  <si>
    <t>Congreso de Logística</t>
  </si>
  <si>
    <t>Participación en Moda para el Mundo</t>
  </si>
  <si>
    <t>Participación en Feria Minera</t>
  </si>
  <si>
    <t>Premios a la Transparencia</t>
  </si>
  <si>
    <t>XXIV Congreso de Exportadores Analdex</t>
  </si>
  <si>
    <t>Participación en Congreso Internacional de Gestión Tecnológica</t>
  </si>
  <si>
    <t>Participación en la feria de turismo liderada por ANATO</t>
  </si>
  <si>
    <t>Expoartesano 2012 busca identificar, sensibilizar, desarrollar, promover y fomentar en los artesanos de la Ciudad - Región, expositores y visitantes a partir de una muestra representativa, las diferentes expresiones artísticas artesanales de la Región.</t>
  </si>
  <si>
    <t>Participación en joyarte en segundo año consecutivo, a través de la iniciativa de la secretaria de minas de la Gobernación de Antioquia, con el apoyo de fenalco antioquia, tiene como objetivo generar un espacio de encuentro entre joyeros y comerciantes, donde se promuevan y se fortalece  relaciones de negocios a mediano y a largo plazo. joyart,</t>
  </si>
  <si>
    <t>Programa "El evento fortalece el sector artesanal donde los comercializadores y distribuidores nacionales e internacionales encuentren productos con calidad e identidad"</t>
  </si>
  <si>
    <t>Vinculación a Ferias y eventos de Cotelco</t>
  </si>
  <si>
    <t>Participación en misiones internacionales de Ciencia y tecnología</t>
  </si>
  <si>
    <t>Participación en misiones internacionales de Proyectos productivos</t>
  </si>
  <si>
    <t>El evento fortalece el sector artesanal donde los comercializadores y distribuidores nacionales e internacionales encuentren productos con calidad e identidad</t>
  </si>
  <si>
    <t>Implementar proyectos de cooperación que posibiliten a los empresarios llegar a mercados internacionales</t>
  </si>
  <si>
    <t>Realización y participación de evento académico para llevar experiencias exitosas de los empresarios a las subregiones</t>
  </si>
  <si>
    <t>Implentar estrategias para fortalecimiento y Creación de Sinergias público – privadas enfocadas a la internacionalización</t>
  </si>
  <si>
    <t>Identificación, difusión y apropiación de tecnologías internacionalmente validadas aplicables a las regiones</t>
  </si>
  <si>
    <t>Fortalecimiento y especialización de agentes del sistema regional de CTei</t>
  </si>
  <si>
    <t xml:space="preserve">Fomento a tesis de maestrías y doctorados con aplicación a la solución de problemas de productividad y competitividad en las regiones </t>
  </si>
  <si>
    <t>Diseño e implementación de un sistema de medición a los avances en CTei en el Departamento</t>
  </si>
  <si>
    <t>Diseño del Plan retorno a las regiones de personal de alto nivel</t>
  </si>
  <si>
    <t>Identificación y apropiación de resultados de investigación aplicables a las regiones</t>
  </si>
  <si>
    <t>Generación de capacidades de innovación en las empresas</t>
  </si>
  <si>
    <t xml:space="preserve">Acceso a fuentes de financiación para mejorar las condiciones tecnológicas de las empresas en las regiones </t>
  </si>
  <si>
    <t xml:space="preserve">Salón de inventores </t>
  </si>
  <si>
    <t>Semana Nacional de la Ciencia, la tecnología y la innovación 2012</t>
  </si>
  <si>
    <t>Expouniversidad</t>
  </si>
  <si>
    <t>Semana de la Innovación</t>
  </si>
  <si>
    <t>Programa Tecnnova</t>
  </si>
  <si>
    <t>III Congreso de Gestión Tecnológica</t>
  </si>
  <si>
    <t>Fortalecimiento de capacidades de innovación empresarial</t>
  </si>
  <si>
    <t>Coordinación y operación de los puntos de información turística ubicados en los municipios con vocación turística</t>
  </si>
  <si>
    <t>Estudio técnico señalización turística de 8 municipios</t>
  </si>
  <si>
    <t>Formulación de planes de Desarrollo Turístico Subregionales</t>
  </si>
  <si>
    <t>Administración del Sistema de Indicadores Turísticos - Situr</t>
  </si>
  <si>
    <t>Construcción del muelle turístico como complemento a la replica del Viejo Peñol en el municipio del Peñol  -Antioquia”.</t>
  </si>
  <si>
    <t>Consultaría de expertos para la capacitación de prestadores de servicios turísticos de las subregiones del departamento</t>
  </si>
  <si>
    <t>Operación logística de una serie de capacitaciones en las subregiones del departamento</t>
  </si>
  <si>
    <t>Proceso de capacitación y consultaría para la certificación en calidad turística dirigido a restaurantes incluidos en la ruta gastronómica: Vuelta Oriente, Santa FE de Antioquia y Valle de Aburra</t>
  </si>
  <si>
    <t>Producción material promocional que hace parte del proyecto: “Estrategia de promoción de la oferta turística de Medellín y Antioquia, articulados como ciudad – región</t>
  </si>
  <si>
    <t>Promoción de las Regiones de Antioquia como destino turístico a nivel Nacional e Internacional</t>
  </si>
  <si>
    <t>Producción del video promocional de ferias y fiestas del Departamento de Antioquia como destino turístico a nivel nacional video</t>
  </si>
  <si>
    <t>Implementación de un plan de medios en radio, televisión y prensa para la promoción de  las ferias y fiestas del Departamento de Antioquia como destino turístico</t>
  </si>
  <si>
    <t>Diseño e impresión del Material Promocional de Antioquia como destino turístico; tales como: mapas, afiches, plegables, guías, entre otros.</t>
  </si>
  <si>
    <t xml:space="preserve">Producción y emisión de videos promocionales de Antioquia según los tipos de turismo </t>
  </si>
  <si>
    <t>Promoción de los destinos turísticos de Antioquia en el portal oficial de Turismo Medellín travel</t>
  </si>
  <si>
    <t>Sensibilización “Antioquia E”: Semilleros de emprendimiento.</t>
  </si>
  <si>
    <t>Talleres de emprendimiento “Confianza y Oportunidades”</t>
  </si>
  <si>
    <t>Fortalecimiento de los talleres de Desarrollo</t>
  </si>
  <si>
    <t>Fortalecimiento de CRECE</t>
  </si>
  <si>
    <t>Vinculación seminario Internacional Lecciones de Desarrollo socioeconómico para América latina</t>
  </si>
  <si>
    <t>Premios a la transparencia</t>
  </si>
  <si>
    <t>Vinculación a ferias y eventos primer semestres</t>
  </si>
  <si>
    <t>Vinculación a ferias</t>
  </si>
  <si>
    <t>Fortalecimiento empresarial de empresas consolidadas en las subregiones</t>
  </si>
  <si>
    <t>Desarrollo de Proveedores</t>
  </si>
  <si>
    <t>Apoyo y fortalecimiento al sistema de emprendimiento regional</t>
  </si>
  <si>
    <t>Formación de formadores</t>
  </si>
  <si>
    <t>Apoyo y fortalecimiento al sistema de emprendimiento subregional</t>
  </si>
  <si>
    <t>TED social -cultural</t>
  </si>
  <si>
    <t>Fortalecimiento al sector solidario y asociatividad</t>
  </si>
  <si>
    <t>Capacitaciones en asociatividad</t>
  </si>
  <si>
    <t>Estructuración programa café especiales de Antioquia</t>
  </si>
  <si>
    <t>Fortalecimiento comercial a los empresarios de las diferentes subregiones</t>
  </si>
  <si>
    <t>Fortalecimiento de las unidades de emprendimiento de las IES</t>
  </si>
  <si>
    <t>Banco de oportunidades</t>
  </si>
  <si>
    <t>Créditos de cofinanciación</t>
  </si>
  <si>
    <t>Convocatoria Concurso capital semilla</t>
  </si>
  <si>
    <t>Planes de negocios</t>
  </si>
  <si>
    <t>Promoción y participación en la Premiación concurso capital semilla</t>
  </si>
  <si>
    <t>Mejoramiento al Observatorio</t>
  </si>
  <si>
    <t xml:space="preserve">Fortalecimiento al Sistema Departamental de Juventud      </t>
  </si>
  <si>
    <t>Fomento a la Cultura Investigativa Sobre Condiciones y Situación de la Población Joven Para su Transformación, Inclusión y Desarrollo</t>
  </si>
  <si>
    <t>La Comunicación Pública como Estrategia Transversal Para La Educación, Reconocimiento y Valoración de la Juventud</t>
  </si>
  <si>
    <t>Participación de los Jóvenes en la Construcción de Identidades y del Tejido Social</t>
  </si>
  <si>
    <t>Asesoria de Políticas Públicas de Infancia y Adolescencia en el depar tamento</t>
  </si>
  <si>
    <t>Implementación y Prevención de la Vulneración de Derechos de niños, Niñas y Adolescentes</t>
  </si>
  <si>
    <t>Asesoria y Artículación de los sectores e Instituciones que Trabajan por y para la Infancia y Adolescencia</t>
  </si>
  <si>
    <t>Asesoria y Promoción del derecho a la Participación</t>
  </si>
  <si>
    <t>Diseños de encuestas Etnográficas</t>
  </si>
  <si>
    <t>Divulgación protección y reconocimiento de la diversidad etnica</t>
  </si>
  <si>
    <t>Preservación grupos etnicos</t>
  </si>
  <si>
    <t>Calidad anbiental minorías etnicas</t>
  </si>
  <si>
    <t>Implementación política pública afrocolombianidad</t>
  </si>
  <si>
    <t>Seguridad alimentaria comunidades afrodescendientes</t>
  </si>
  <si>
    <t>Nutrición con buen trato</t>
  </si>
  <si>
    <t>Nutrición con buen trato, desplazados</t>
  </si>
  <si>
    <t>Complementación alimentaria escolar, desplazados</t>
  </si>
  <si>
    <t>Mejoramiento del acceso a los servicios de salud niños, adolescentes y gestantes</t>
  </si>
  <si>
    <t>Mejoramiento del acceso a los servicios de salud niños, adolescentes y gestantes, desplazados</t>
  </si>
  <si>
    <t>Sistema de vigilancia alimentaria y nutricional</t>
  </si>
  <si>
    <t>Sistema de vigilancia alimentaria y nutricional, desplazados</t>
  </si>
  <si>
    <t>Desarrollo proyectos productivos agropecuarios familias niveles I y II  del Sisben con menores de 14 años</t>
  </si>
  <si>
    <t>Desarrollo proyectos productivos agropecuarios familias niveles I y II  del Sisben con menores de 14 años, desplazados</t>
  </si>
  <si>
    <t>Fortalecimiento cadena formativa generadora de seguridad alimentaria y nutricional</t>
  </si>
  <si>
    <t>Fortalecimiento cadena formativa generadora de seguridad alimentaria y nutricional, desplazados</t>
  </si>
  <si>
    <t>Alternativas comunitarias de complementación alimentaria (Cobertura)</t>
  </si>
  <si>
    <t>Alternativas comunitarias de complementación alimentaria (Cobertura) ley 1283 1% ICBF</t>
  </si>
  <si>
    <t>Alternativas comunitarias de complementación alimentaria Infantil (Cobertura), desplazados</t>
  </si>
  <si>
    <t>Mejoramiento del acceso a los servicios de salud niños, adolescentes y gestantes (cobertura)</t>
  </si>
  <si>
    <t>Alternativa comunitaria de complementación alimentaria</t>
  </si>
  <si>
    <t>Alternativa comunitaria de complementación alimentaria escolar</t>
  </si>
  <si>
    <t>Insumos de Papelería, Útiles de ofina, Cafetería, y otras adquisiciones de elementos no devolutivos.</t>
  </si>
  <si>
    <t>Suministro de gasolina, ACPM y combustible vehículos.</t>
  </si>
  <si>
    <t>Suministro  combustible aeronaves.</t>
  </si>
  <si>
    <t>Dotación Trabajadores oficiales.</t>
  </si>
  <si>
    <t>Servicio de fumigación.</t>
  </si>
  <si>
    <t>Recarga de extintores.|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</si>
</sst>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_);[Red]\(&quot;$&quot;\ #,##0\)"/>
    <numFmt numFmtId="44" formatCode="_(&quot;$&quot;\ * #,##0.00_);_(&quot;$&quot;\ * \(#,##0.00\);_(&quot;$&quot;\ * &quot;-&quot;??_);_(@_)"/>
    <numFmt numFmtId="164" formatCode="&quot;$&quot;\ #,##0"/>
    <numFmt numFmtId="165" formatCode="_(&quot;$&quot;\ * #,##0_);_(&quot;$&quot;\ * \(#,##0\);_(&quot;$&quot;\ * &quot;-&quot;??_);_(@_)"/>
    <numFmt numFmtId="166" formatCode="_ &quot;$&quot;\ * #,##0_ ;_ &quot;$&quot;\ * \-#,##0_ ;_ &quot;$&quot;\ * &quot;-&quot;??_ ;_ @_ "/>
  </numFmts>
  <fonts count="29" x14ac:knownFonts="1">
    <font>
      <sz val="11"/>
      <color theme="1"/>
      <name val="Calibri"/>
      <family val="2"/>
      <scheme val="minor"/>
    </font>
    <font>
      <b/>
      <sz val="12"/>
      <color indexed="8"/>
      <name val="Arial"/>
      <family val="2"/>
    </font>
    <font>
      <b/>
      <sz val="10"/>
      <color indexed="8"/>
      <name val="Arial"/>
      <family val="2"/>
    </font>
    <font>
      <sz val="11"/>
      <name val="Arial"/>
      <family val="2"/>
    </font>
    <font>
      <sz val="11"/>
      <color indexed="8"/>
      <name val="Arial"/>
      <family val="2"/>
    </font>
    <font>
      <b/>
      <sz val="11"/>
      <color indexed="8"/>
      <name val="Arial"/>
      <family val="2"/>
    </font>
    <font>
      <sz val="11"/>
      <color theme="1"/>
      <name val="Calibri"/>
      <family val="2"/>
      <scheme val="minor"/>
    </font>
    <font>
      <sz val="11"/>
      <color theme="0"/>
      <name val="Calibri"/>
      <family val="2"/>
      <scheme val="minor"/>
    </font>
    <font>
      <sz val="8"/>
      <color indexed="8"/>
      <name val="Arial"/>
      <family val="2"/>
    </font>
    <font>
      <b/>
      <sz val="8"/>
      <color indexed="8"/>
      <name val="Arial"/>
      <family val="2"/>
    </font>
    <font>
      <sz val="26"/>
      <color indexed="8"/>
      <name val="Arial"/>
      <family val="2"/>
    </font>
    <font>
      <sz val="8"/>
      <color indexed="9"/>
      <name val="Arial"/>
      <family val="2"/>
    </font>
    <font>
      <sz val="10"/>
      <color theme="0"/>
      <name val="Arial"/>
      <family val="2"/>
    </font>
    <font>
      <sz val="11"/>
      <color theme="1"/>
      <name val="Arial"/>
      <family val="2"/>
    </font>
    <font>
      <sz val="8"/>
      <name val="Arial"/>
      <family val="2"/>
    </font>
    <font>
      <sz val="9"/>
      <name val="Arial"/>
      <family val="2"/>
    </font>
    <font>
      <b/>
      <sz val="9"/>
      <color indexed="8"/>
      <name val="Arial"/>
      <family val="2"/>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9"/>
      <color indexed="8"/>
      <name val="Arial"/>
      <family val="2"/>
    </font>
    <font>
      <b/>
      <sz val="9"/>
      <name val="Arial"/>
      <family val="2"/>
    </font>
    <font>
      <sz val="9"/>
      <name val="Calibri"/>
      <family val="2"/>
      <scheme val="minor"/>
    </font>
    <font>
      <sz val="9"/>
      <color indexed="9"/>
      <name val="Arial"/>
      <family val="2"/>
    </font>
    <font>
      <sz val="10"/>
      <color theme="1"/>
      <name val="Arial"/>
      <family val="2"/>
    </font>
    <font>
      <sz val="10"/>
      <color indexed="8"/>
      <name val="Arial"/>
      <family val="2"/>
    </font>
    <font>
      <sz val="10"/>
      <color rgb="FF000000"/>
      <name val="Arial"/>
      <family val="2"/>
    </font>
  </fonts>
  <fills count="10">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9"/>
        <bgColor indexed="64"/>
      </patternFill>
    </fill>
    <fill>
      <patternFill patternType="solid">
        <fgColor theme="0"/>
        <bgColor indexed="64"/>
      </patternFill>
    </fill>
    <fill>
      <patternFill patternType="solid">
        <fgColor theme="4"/>
      </patternFill>
    </fill>
    <fill>
      <patternFill patternType="solid">
        <fgColor indexed="62"/>
        <bgColor indexed="64"/>
      </patternFill>
    </fill>
    <fill>
      <patternFill patternType="solid">
        <fgColor rgb="FF00B050"/>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6" fillId="0" borderId="0" applyFont="0" applyFill="0" applyBorder="0" applyAlignment="0" applyProtection="0"/>
    <xf numFmtId="0" fontId="7" fillId="6" borderId="0" applyNumberFormat="0" applyBorder="0" applyAlignment="0" applyProtection="0"/>
  </cellStyleXfs>
  <cellXfs count="173">
    <xf numFmtId="0" fontId="0" fillId="0" borderId="0" xfId="0"/>
    <xf numFmtId="49" fontId="3" fillId="0" borderId="1" xfId="0" applyNumberFormat="1" applyFont="1" applyFill="1" applyBorder="1" applyAlignment="1">
      <alignment horizontal="left" vertical="center" wrapText="1"/>
    </xf>
    <xf numFmtId="0" fontId="4"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wrapText="1"/>
    </xf>
    <xf numFmtId="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vertical="center" wrapText="1"/>
    </xf>
    <xf numFmtId="6" fontId="4" fillId="0" borderId="1" xfId="0" applyNumberFormat="1" applyFont="1" applyBorder="1" applyAlignment="1">
      <alignment horizontal="center" vertical="center" wrapText="1"/>
    </xf>
    <xf numFmtId="0" fontId="4" fillId="0" borderId="1" xfId="0" applyFont="1" applyBorder="1"/>
    <xf numFmtId="0" fontId="4" fillId="3"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xf>
    <xf numFmtId="0" fontId="4" fillId="5" borderId="1" xfId="0" applyFont="1" applyFill="1" applyBorder="1"/>
    <xf numFmtId="0" fontId="4" fillId="5" borderId="3" xfId="0" applyFont="1" applyFill="1" applyBorder="1" applyAlignment="1">
      <alignment horizontal="center" vertical="center"/>
    </xf>
    <xf numFmtId="0" fontId="4" fillId="0" borderId="5" xfId="0" applyFont="1" applyBorder="1"/>
    <xf numFmtId="0" fontId="4" fillId="5" borderId="7" xfId="0" applyFont="1" applyFill="1" applyBorder="1" applyAlignment="1">
      <alignment horizontal="center" vertical="center"/>
    </xf>
    <xf numFmtId="0" fontId="4" fillId="5" borderId="1" xfId="0" applyFont="1" applyFill="1" applyBorder="1" applyAlignment="1">
      <alignment horizontal="center" vertical="center" wrapText="1"/>
    </xf>
    <xf numFmtId="0" fontId="2" fillId="2" borderId="1" xfId="0" applyFont="1" applyFill="1" applyBorder="1" applyAlignment="1">
      <alignment horizontal="center" wrapText="1"/>
    </xf>
    <xf numFmtId="0" fontId="4" fillId="5" borderId="0" xfId="0" applyFont="1" applyFill="1"/>
    <xf numFmtId="0" fontId="5"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9" xfId="0" applyFont="1" applyFill="1" applyBorder="1"/>
    <xf numFmtId="0" fontId="4" fillId="4" borderId="8" xfId="0" applyFont="1" applyFill="1" applyBorder="1" applyAlignment="1">
      <alignment horizontal="center" vertical="center"/>
    </xf>
    <xf numFmtId="0" fontId="4" fillId="4" borderId="6" xfId="0" applyFont="1" applyFill="1" applyBorder="1"/>
    <xf numFmtId="0" fontId="4" fillId="5" borderId="1" xfId="0" applyFont="1" applyFill="1" applyBorder="1" applyAlignment="1">
      <alignment horizontal="center" wrapText="1"/>
    </xf>
    <xf numFmtId="0" fontId="3" fillId="0" borderId="1" xfId="0" applyFont="1" applyBorder="1" applyAlignment="1">
      <alignment horizontal="center" wrapText="1"/>
    </xf>
    <xf numFmtId="0" fontId="3" fillId="0" borderId="1" xfId="0" applyFont="1" applyBorder="1" applyAlignment="1">
      <alignment wrapText="1"/>
    </xf>
    <xf numFmtId="164" fontId="4" fillId="3" borderId="1" xfId="0" applyNumberFormat="1" applyFont="1" applyFill="1" applyBorder="1" applyAlignment="1">
      <alignment horizontal="center" vertical="center" wrapText="1"/>
    </xf>
    <xf numFmtId="0" fontId="3" fillId="0" borderId="6" xfId="0" applyFont="1" applyBorder="1" applyAlignment="1">
      <alignment wrapText="1"/>
    </xf>
    <xf numFmtId="0" fontId="2" fillId="2" borderId="1" xfId="0" applyFont="1" applyFill="1" applyBorder="1" applyAlignment="1">
      <alignment horizontal="center"/>
    </xf>
    <xf numFmtId="0" fontId="4" fillId="3" borderId="1" xfId="0" applyFont="1" applyFill="1" applyBorder="1" applyAlignment="1">
      <alignment horizontal="left" vertical="center" wrapText="1"/>
    </xf>
    <xf numFmtId="6" fontId="4" fillId="5"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6" xfId="0" applyFont="1" applyFill="1" applyBorder="1" applyAlignment="1">
      <alignment horizontal="center" vertical="center" wrapText="1"/>
    </xf>
    <xf numFmtId="0" fontId="8" fillId="0" borderId="0" xfId="0" applyFont="1" applyAlignment="1">
      <alignment vertical="center" wrapText="1"/>
    </xf>
    <xf numFmtId="0" fontId="10" fillId="0" borderId="0" xfId="0" applyFont="1" applyAlignment="1">
      <alignment vertical="center" wrapText="1"/>
    </xf>
    <xf numFmtId="0" fontId="8" fillId="0" borderId="1" xfId="0" applyFont="1" applyBorder="1" applyAlignment="1">
      <alignment vertical="center" wrapText="1"/>
    </xf>
    <xf numFmtId="0" fontId="9" fillId="0" borderId="0" xfId="0" applyFont="1" applyAlignment="1">
      <alignment vertical="center"/>
    </xf>
    <xf numFmtId="0" fontId="8" fillId="0" borderId="0" xfId="0" applyFont="1" applyBorder="1" applyAlignment="1">
      <alignment vertical="center" wrapText="1"/>
    </xf>
    <xf numFmtId="0" fontId="11" fillId="6" borderId="6" xfId="2" applyFont="1" applyBorder="1" applyAlignment="1">
      <alignment vertical="center" wrapText="1"/>
    </xf>
    <xf numFmtId="0" fontId="11" fillId="6" borderId="1" xfId="2" applyFont="1" applyBorder="1" applyAlignment="1">
      <alignment vertical="center" wrapText="1"/>
    </xf>
    <xf numFmtId="0" fontId="11" fillId="7" borderId="1" xfId="2" applyFont="1" applyFill="1" applyBorder="1" applyAlignment="1">
      <alignment vertical="center" wrapText="1"/>
    </xf>
    <xf numFmtId="0" fontId="12" fillId="8"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6" xfId="0" applyFont="1" applyBorder="1" applyAlignment="1">
      <alignment horizontal="center" vertical="center" wrapText="1"/>
    </xf>
    <xf numFmtId="0" fontId="13" fillId="9"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17" fontId="4" fillId="3"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3" fillId="5" borderId="6" xfId="0" applyFont="1" applyFill="1" applyBorder="1" applyAlignment="1">
      <alignment horizontal="center" vertical="center" wrapText="1"/>
    </xf>
    <xf numFmtId="0" fontId="13" fillId="5" borderId="1" xfId="0" applyFont="1" applyFill="1" applyBorder="1" applyAlignment="1">
      <alignment horizontal="center" vertical="center" wrapText="1"/>
    </xf>
    <xf numFmtId="17" fontId="4" fillId="5" borderId="1" xfId="0" applyNumberFormat="1" applyFont="1" applyFill="1" applyBorder="1" applyAlignment="1">
      <alignment horizontal="center" vertical="center"/>
    </xf>
    <xf numFmtId="9" fontId="17" fillId="5" borderId="1" xfId="0" applyNumberFormat="1" applyFont="1" applyFill="1" applyBorder="1" applyAlignment="1">
      <alignment horizontal="center" vertical="center" wrapText="1"/>
    </xf>
    <xf numFmtId="165" fontId="4" fillId="0" borderId="1" xfId="1" applyNumberFormat="1" applyFont="1" applyFill="1" applyBorder="1" applyAlignment="1">
      <alignment vertical="center"/>
    </xf>
    <xf numFmtId="165" fontId="4" fillId="0" borderId="3" xfId="1" applyNumberFormat="1" applyFont="1" applyFill="1" applyBorder="1" applyAlignment="1">
      <alignment vertical="center"/>
    </xf>
    <xf numFmtId="165" fontId="13" fillId="5" borderId="1" xfId="0" applyNumberFormat="1" applyFont="1" applyFill="1" applyBorder="1" applyAlignment="1">
      <alignment horizontal="center" vertical="center"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0" xfId="0" applyFont="1" applyAlignment="1">
      <alignment vertical="center" wrapText="1"/>
    </xf>
    <xf numFmtId="0" fontId="9" fillId="0" borderId="0" xfId="0" applyFont="1" applyBorder="1" applyAlignment="1">
      <alignment vertical="center" wrapText="1"/>
    </xf>
    <xf numFmtId="0" fontId="8" fillId="0" borderId="0" xfId="0" applyFont="1" applyBorder="1" applyAlignment="1">
      <alignment vertical="center"/>
    </xf>
    <xf numFmtId="0" fontId="8" fillId="0" borderId="0" xfId="0" applyFont="1" applyFill="1" applyBorder="1" applyAlignment="1">
      <alignment vertical="center" wrapText="1"/>
    </xf>
    <xf numFmtId="0" fontId="8" fillId="0" borderId="0" xfId="0" applyFont="1" applyFill="1" applyAlignment="1">
      <alignment vertical="center" wrapText="1"/>
    </xf>
    <xf numFmtId="0" fontId="11" fillId="7" borderId="12" xfId="2" applyFont="1" applyFill="1" applyBorder="1" applyAlignment="1">
      <alignment vertical="center" wrapText="1"/>
    </xf>
    <xf numFmtId="0" fontId="11" fillId="6" borderId="12" xfId="2" applyFont="1" applyBorder="1" applyAlignment="1">
      <alignment vertical="center" wrapText="1"/>
    </xf>
    <xf numFmtId="0" fontId="11" fillId="0" borderId="0" xfId="2" applyFont="1" applyFill="1" applyBorder="1" applyAlignment="1">
      <alignment horizontal="left" vertical="center" wrapText="1"/>
    </xf>
    <xf numFmtId="0" fontId="11" fillId="0" borderId="0" xfId="2" applyFont="1" applyFill="1" applyBorder="1" applyAlignment="1">
      <alignment vertical="center" wrapText="1"/>
    </xf>
    <xf numFmtId="0" fontId="16" fillId="0" borderId="0" xfId="0" applyFont="1" applyAlignment="1">
      <alignment vertical="center"/>
    </xf>
    <xf numFmtId="0" fontId="22" fillId="0" borderId="0" xfId="0" applyFont="1" applyAlignment="1">
      <alignment vertical="center" wrapText="1"/>
    </xf>
    <xf numFmtId="0" fontId="22" fillId="0" borderId="0" xfId="0" applyFont="1" applyBorder="1" applyAlignment="1">
      <alignment vertical="center" wrapText="1"/>
    </xf>
    <xf numFmtId="0" fontId="15" fillId="6" borderId="13" xfId="2" applyFont="1" applyBorder="1" applyAlignment="1">
      <alignment vertical="center" wrapText="1"/>
    </xf>
    <xf numFmtId="0" fontId="15" fillId="6" borderId="14" xfId="2" applyFont="1" applyBorder="1" applyAlignment="1">
      <alignment vertical="center" wrapText="1"/>
    </xf>
    <xf numFmtId="0" fontId="15" fillId="7" borderId="15" xfId="2" applyFont="1" applyFill="1" applyBorder="1" applyAlignment="1">
      <alignment vertical="center" wrapText="1"/>
    </xf>
    <xf numFmtId="0" fontId="15" fillId="0" borderId="16" xfId="0" applyFont="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2" xfId="0" applyFont="1" applyBorder="1" applyAlignment="1">
      <alignment horizontal="center" vertical="center" wrapText="1"/>
    </xf>
    <xf numFmtId="165" fontId="15" fillId="0" borderId="1" xfId="1" applyNumberFormat="1" applyFont="1" applyBorder="1" applyAlignment="1">
      <alignment vertical="center" wrapText="1"/>
    </xf>
    <xf numFmtId="0" fontId="15" fillId="0" borderId="8" xfId="0" applyFont="1" applyBorder="1" applyAlignment="1">
      <alignment vertical="center" wrapText="1"/>
    </xf>
    <xf numFmtId="0" fontId="15" fillId="0" borderId="1" xfId="0" applyFont="1" applyFill="1" applyBorder="1" applyAlignment="1">
      <alignment vertical="center" wrapText="1"/>
    </xf>
    <xf numFmtId="0" fontId="15" fillId="0" borderId="1" xfId="0" applyFont="1" applyBorder="1" applyAlignment="1">
      <alignment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3" xfId="0" applyFont="1" applyFill="1" applyBorder="1" applyAlignment="1">
      <alignment vertical="center" wrapText="1"/>
    </xf>
    <xf numFmtId="0" fontId="15" fillId="0" borderId="1" xfId="0" applyFont="1" applyBorder="1" applyAlignment="1" applyProtection="1">
      <alignment horizontal="left" vertical="center" wrapText="1"/>
    </xf>
    <xf numFmtId="0" fontId="15" fillId="0" borderId="6"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2" xfId="0" applyFont="1" applyFill="1" applyBorder="1" applyAlignment="1">
      <alignment horizontal="center" vertical="center" wrapText="1"/>
    </xf>
    <xf numFmtId="165" fontId="15" fillId="5" borderId="6" xfId="1" applyNumberFormat="1" applyFont="1" applyFill="1" applyBorder="1" applyAlignment="1">
      <alignment horizontal="left" vertical="center" wrapText="1"/>
    </xf>
    <xf numFmtId="165" fontId="15" fillId="5" borderId="1" xfId="1" applyNumberFormat="1" applyFont="1" applyFill="1" applyBorder="1" applyAlignment="1">
      <alignment vertical="center" wrapText="1"/>
    </xf>
    <xf numFmtId="0" fontId="15" fillId="5" borderId="8" xfId="0" applyFont="1" applyFill="1" applyBorder="1" applyAlignment="1">
      <alignment vertical="center" wrapText="1"/>
    </xf>
    <xf numFmtId="0" fontId="15" fillId="5" borderId="1" xfId="0" applyFont="1" applyFill="1" applyBorder="1" applyAlignment="1">
      <alignment vertical="center" wrapText="1"/>
    </xf>
    <xf numFmtId="0" fontId="24" fillId="5" borderId="1" xfId="0" applyFont="1" applyFill="1" applyBorder="1" applyAlignment="1">
      <alignment horizontal="left" vertical="center" wrapText="1"/>
    </xf>
    <xf numFmtId="3" fontId="24" fillId="5" borderId="1" xfId="0" applyNumberFormat="1" applyFont="1" applyFill="1" applyBorder="1" applyAlignment="1">
      <alignment horizontal="center" vertical="center"/>
    </xf>
    <xf numFmtId="0" fontId="15" fillId="5" borderId="16" xfId="0" applyFont="1" applyFill="1" applyBorder="1" applyAlignment="1">
      <alignment vertical="center" wrapText="1"/>
    </xf>
    <xf numFmtId="0" fontId="22" fillId="0" borderId="0" xfId="0" applyFont="1" applyFill="1" applyBorder="1" applyAlignment="1">
      <alignment vertical="center" wrapText="1"/>
    </xf>
    <xf numFmtId="0" fontId="16" fillId="0" borderId="1" xfId="0" applyFont="1" applyBorder="1" applyAlignment="1">
      <alignment vertical="center" wrapText="1"/>
    </xf>
    <xf numFmtId="0" fontId="16" fillId="0" borderId="0" xfId="0" applyFont="1" applyAlignment="1">
      <alignment vertical="center" wrapText="1"/>
    </xf>
    <xf numFmtId="0" fontId="16" fillId="0" borderId="0" xfId="0" applyFont="1" applyBorder="1" applyAlignment="1">
      <alignment vertical="center" wrapText="1"/>
    </xf>
    <xf numFmtId="0" fontId="22" fillId="0" borderId="0" xfId="0" applyFont="1" applyBorder="1" applyAlignment="1">
      <alignment vertical="center"/>
    </xf>
    <xf numFmtId="0" fontId="25" fillId="7" borderId="12" xfId="2" applyFont="1" applyFill="1" applyBorder="1" applyAlignment="1">
      <alignment vertical="center" wrapText="1"/>
    </xf>
    <xf numFmtId="0" fontId="25" fillId="6" borderId="12" xfId="2" applyFont="1" applyBorder="1" applyAlignment="1">
      <alignment vertical="center" wrapText="1"/>
    </xf>
    <xf numFmtId="0" fontId="25" fillId="0" borderId="0" xfId="2" applyFont="1" applyFill="1" applyBorder="1" applyAlignment="1">
      <alignment horizontal="left" vertical="center" wrapText="1"/>
    </xf>
    <xf numFmtId="0" fontId="25" fillId="0" borderId="0" xfId="2" applyFont="1" applyFill="1" applyBorder="1" applyAlignment="1">
      <alignment vertical="center" wrapText="1"/>
    </xf>
    <xf numFmtId="0" fontId="22" fillId="0" borderId="17" xfId="0" applyFont="1" applyBorder="1" applyAlignment="1">
      <alignment vertical="center" wrapText="1"/>
    </xf>
    <xf numFmtId="0" fontId="22" fillId="0" borderId="2" xfId="0" applyFont="1" applyBorder="1" applyAlignment="1">
      <alignment vertical="center" wrapText="1"/>
    </xf>
    <xf numFmtId="0" fontId="22" fillId="0" borderId="18" xfId="0" applyFont="1" applyBorder="1" applyAlignment="1">
      <alignment vertical="center" wrapText="1"/>
    </xf>
    <xf numFmtId="0" fontId="22" fillId="0" borderId="16" xfId="0" applyFont="1" applyBorder="1" applyAlignment="1">
      <alignment vertical="center" wrapText="1"/>
    </xf>
    <xf numFmtId="0" fontId="22" fillId="0" borderId="1" xfId="0" applyFont="1" applyBorder="1" applyAlignment="1">
      <alignment vertical="center" wrapText="1"/>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0" fontId="22" fillId="0" borderId="22" xfId="0" applyFont="1" applyBorder="1" applyAlignment="1">
      <alignment vertical="center" wrapText="1"/>
    </xf>
    <xf numFmtId="0" fontId="26" fillId="0" borderId="0" xfId="0" applyFont="1"/>
    <xf numFmtId="0" fontId="2" fillId="0" borderId="1" xfId="0" applyFont="1" applyBorder="1" applyAlignment="1">
      <alignment horizontal="center" vertical="center" wrapText="1"/>
    </xf>
    <xf numFmtId="3" fontId="2" fillId="0" borderId="1" xfId="0" applyNumberFormat="1" applyFont="1" applyBorder="1" applyAlignment="1">
      <alignment horizontal="center"/>
    </xf>
    <xf numFmtId="0" fontId="27" fillId="0" borderId="1" xfId="0" applyFont="1" applyBorder="1" applyAlignment="1">
      <alignment horizontal="left" vertical="center" wrapText="1"/>
    </xf>
    <xf numFmtId="3" fontId="26" fillId="0" borderId="1" xfId="0" applyNumberFormat="1" applyFont="1" applyBorder="1" applyAlignment="1">
      <alignment horizontal="right" vertical="center" wrapText="1"/>
    </xf>
    <xf numFmtId="3" fontId="26" fillId="0" borderId="1" xfId="0" applyNumberFormat="1" applyFont="1" applyFill="1" applyBorder="1" applyAlignment="1">
      <alignment horizontal="right" vertical="center" wrapText="1"/>
    </xf>
    <xf numFmtId="0" fontId="27" fillId="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3" borderId="1" xfId="0" applyFont="1" applyFill="1" applyBorder="1" applyAlignment="1">
      <alignment horizontal="left" vertical="center" wrapText="1"/>
    </xf>
    <xf numFmtId="166" fontId="17" fillId="0" borderId="1" xfId="1" applyNumberFormat="1" applyFont="1" applyFill="1" applyBorder="1" applyAlignment="1">
      <alignment horizontal="left" vertical="center" wrapText="1"/>
    </xf>
    <xf numFmtId="0" fontId="28" fillId="0" borderId="1" xfId="0" applyFont="1" applyBorder="1" applyAlignment="1">
      <alignment vertical="center" wrapText="1"/>
    </xf>
    <xf numFmtId="0" fontId="26" fillId="0" borderId="1" xfId="0" applyFont="1" applyBorder="1" applyAlignment="1">
      <alignment vertical="center" wrapText="1"/>
    </xf>
    <xf numFmtId="0" fontId="17" fillId="0" borderId="1" xfId="0" applyFont="1" applyFill="1" applyBorder="1" applyAlignment="1">
      <alignment horizontal="left" vertical="center" wrapText="1"/>
    </xf>
    <xf numFmtId="0" fontId="28" fillId="0" borderId="1" xfId="0" applyFont="1" applyBorder="1"/>
    <xf numFmtId="0" fontId="28" fillId="0" borderId="1" xfId="0" applyFont="1" applyFill="1" applyBorder="1" applyAlignment="1">
      <alignment vertical="center" wrapText="1"/>
    </xf>
    <xf numFmtId="3" fontId="27" fillId="0" borderId="1" xfId="0" applyNumberFormat="1" applyFont="1" applyBorder="1" applyAlignment="1">
      <alignment horizontal="left" vertical="center" wrapText="1"/>
    </xf>
    <xf numFmtId="0" fontId="27" fillId="0" borderId="0" xfId="0" applyFont="1" applyAlignment="1">
      <alignment horizontal="center"/>
    </xf>
    <xf numFmtId="3" fontId="26" fillId="0" borderId="0" xfId="0" applyNumberFormat="1" applyFont="1"/>
    <xf numFmtId="0" fontId="27" fillId="0" borderId="1" xfId="0" applyFont="1" applyBorder="1" applyAlignment="1">
      <alignment horizontal="center"/>
    </xf>
    <xf numFmtId="3" fontId="26" fillId="0" borderId="1" xfId="0" applyNumberFormat="1" applyFont="1" applyBorder="1"/>
    <xf numFmtId="0" fontId="2" fillId="0" borderId="1" xfId="0" applyFont="1" applyBorder="1" applyAlignment="1">
      <alignment horizontal="center"/>
    </xf>
    <xf numFmtId="3" fontId="2" fillId="0" borderId="1" xfId="0" applyNumberFormat="1" applyFont="1" applyBorder="1"/>
    <xf numFmtId="0" fontId="27" fillId="0" borderId="1" xfId="0" applyFont="1" applyBorder="1" applyAlignment="1">
      <alignment horizontal="justify" vertical="center" wrapText="1"/>
    </xf>
    <xf numFmtId="0" fontId="27" fillId="0" borderId="1" xfId="0" applyFont="1" applyFill="1" applyBorder="1" applyAlignment="1">
      <alignment horizontal="justify" vertical="center" wrapText="1"/>
    </xf>
    <xf numFmtId="0" fontId="2" fillId="0" borderId="0" xfId="0" applyFont="1" applyAlignment="1">
      <alignment horizont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2" borderId="1" xfId="0" applyFont="1" applyFill="1" applyBorder="1" applyAlignment="1">
      <alignment horizont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left" vertical="center"/>
    </xf>
    <xf numFmtId="0" fontId="2" fillId="2" borderId="3"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xf>
    <xf numFmtId="0" fontId="2" fillId="2" borderId="2"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5" fillId="0" borderId="0" xfId="0" applyFont="1" applyAlignment="1">
      <alignment horizontal="center" vertical="center"/>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9" fillId="0" borderId="0" xfId="0" applyFont="1" applyAlignment="1">
      <alignment horizontal="center"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cellXfs>
  <cellStyles count="3">
    <cellStyle name="Énfasis1" xfId="2" builtinId="29"/>
    <cellStyle name="Moneda" xfId="1" builtinId="4"/>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4"/>
  <sheetViews>
    <sheetView workbookViewId="0">
      <selection activeCell="B11" sqref="B11"/>
    </sheetView>
  </sheetViews>
  <sheetFormatPr baseColWidth="10" defaultRowHeight="15" x14ac:dyDescent="0.25"/>
  <cols>
    <col min="1" max="1" width="50" customWidth="1"/>
    <col min="2" max="2" width="55.5703125" customWidth="1"/>
  </cols>
  <sheetData>
    <row r="1" spans="1:2" x14ac:dyDescent="0.25">
      <c r="A1" s="151" t="s">
        <v>0</v>
      </c>
      <c r="B1" s="151"/>
    </row>
    <row r="2" spans="1:2" x14ac:dyDescent="0.25">
      <c r="A2" s="151" t="s">
        <v>304</v>
      </c>
      <c r="B2" s="151"/>
    </row>
    <row r="3" spans="1:2" x14ac:dyDescent="0.25">
      <c r="A3" s="127"/>
      <c r="B3" s="127"/>
    </row>
    <row r="4" spans="1:2" x14ac:dyDescent="0.25">
      <c r="A4" s="128" t="s">
        <v>305</v>
      </c>
      <c r="B4" s="129" t="s">
        <v>306</v>
      </c>
    </row>
    <row r="5" spans="1:2" ht="42.75" customHeight="1" x14ac:dyDescent="0.25">
      <c r="A5" s="149" t="s">
        <v>878</v>
      </c>
      <c r="B5" s="131">
        <v>5610613392</v>
      </c>
    </row>
    <row r="6" spans="1:2" ht="45.75" customHeight="1" x14ac:dyDescent="0.25">
      <c r="A6" s="149" t="s">
        <v>879</v>
      </c>
      <c r="B6" s="131">
        <v>1112529335</v>
      </c>
    </row>
    <row r="7" spans="1:2" ht="29.25" customHeight="1" x14ac:dyDescent="0.25">
      <c r="A7" s="149" t="s">
        <v>880</v>
      </c>
      <c r="B7" s="131">
        <v>245000000</v>
      </c>
    </row>
    <row r="8" spans="1:2" ht="74.25" customHeight="1" x14ac:dyDescent="0.25">
      <c r="A8" s="149" t="s">
        <v>307</v>
      </c>
      <c r="B8" s="131">
        <v>4795925766</v>
      </c>
    </row>
    <row r="9" spans="1:2" x14ac:dyDescent="0.25">
      <c r="A9" s="149" t="s">
        <v>881</v>
      </c>
      <c r="B9" s="131">
        <v>151755512</v>
      </c>
    </row>
    <row r="10" spans="1:2" x14ac:dyDescent="0.25">
      <c r="A10" s="149" t="s">
        <v>882</v>
      </c>
      <c r="B10" s="131">
        <v>73508826</v>
      </c>
    </row>
    <row r="11" spans="1:2" x14ac:dyDescent="0.25">
      <c r="A11" s="149" t="s">
        <v>883</v>
      </c>
      <c r="B11" s="131">
        <v>22824827</v>
      </c>
    </row>
    <row r="12" spans="1:2" ht="66.75" customHeight="1" x14ac:dyDescent="0.25">
      <c r="A12" s="149" t="s">
        <v>308</v>
      </c>
      <c r="B12" s="131">
        <v>3419585904</v>
      </c>
    </row>
    <row r="13" spans="1:2" ht="53.25" customHeight="1" x14ac:dyDescent="0.25">
      <c r="A13" s="149" t="s">
        <v>309</v>
      </c>
      <c r="B13" s="131">
        <v>1486860440</v>
      </c>
    </row>
    <row r="14" spans="1:2" ht="63.75" customHeight="1" x14ac:dyDescent="0.25">
      <c r="A14" s="149" t="s">
        <v>310</v>
      </c>
      <c r="B14" s="131">
        <v>3021147595</v>
      </c>
    </row>
    <row r="15" spans="1:2" ht="91.5" customHeight="1" x14ac:dyDescent="0.25">
      <c r="A15" s="149" t="s">
        <v>311</v>
      </c>
      <c r="B15" s="131">
        <v>5920582008</v>
      </c>
    </row>
    <row r="16" spans="1:2" x14ac:dyDescent="0.25">
      <c r="A16" s="149" t="s">
        <v>312</v>
      </c>
      <c r="B16" s="131">
        <v>3237630808</v>
      </c>
    </row>
    <row r="17" spans="1:2" x14ac:dyDescent="0.25">
      <c r="A17" s="149" t="s">
        <v>313</v>
      </c>
      <c r="B17" s="131">
        <v>1934070000</v>
      </c>
    </row>
    <row r="18" spans="1:2" x14ac:dyDescent="0.25">
      <c r="A18" s="149" t="s">
        <v>314</v>
      </c>
      <c r="B18" s="131">
        <v>299971160</v>
      </c>
    </row>
    <row r="19" spans="1:2" x14ac:dyDescent="0.25">
      <c r="A19" s="149" t="s">
        <v>315</v>
      </c>
      <c r="B19" s="131">
        <v>1004856000</v>
      </c>
    </row>
    <row r="20" spans="1:2" x14ac:dyDescent="0.25">
      <c r="A20" s="149" t="s">
        <v>316</v>
      </c>
      <c r="B20" s="131">
        <v>728500000</v>
      </c>
    </row>
    <row r="21" spans="1:2" x14ac:dyDescent="0.25">
      <c r="A21" s="149" t="s">
        <v>317</v>
      </c>
      <c r="B21" s="131">
        <v>7448107062</v>
      </c>
    </row>
    <row r="22" spans="1:2" ht="25.5" x14ac:dyDescent="0.25">
      <c r="A22" s="149" t="s">
        <v>318</v>
      </c>
      <c r="B22" s="131">
        <v>465917690</v>
      </c>
    </row>
    <row r="23" spans="1:2" x14ac:dyDescent="0.25">
      <c r="A23" s="149" t="s">
        <v>319</v>
      </c>
      <c r="B23" s="131">
        <v>400000000</v>
      </c>
    </row>
    <row r="24" spans="1:2" x14ac:dyDescent="0.25">
      <c r="A24" s="149" t="s">
        <v>320</v>
      </c>
      <c r="B24" s="131">
        <v>876979000</v>
      </c>
    </row>
    <row r="25" spans="1:2" ht="25.5" x14ac:dyDescent="0.25">
      <c r="A25" s="149" t="s">
        <v>321</v>
      </c>
      <c r="B25" s="132">
        <v>1500152226</v>
      </c>
    </row>
    <row r="26" spans="1:2" x14ac:dyDescent="0.25">
      <c r="A26" s="149" t="s">
        <v>322</v>
      </c>
      <c r="B26" s="132">
        <v>50988600</v>
      </c>
    </row>
    <row r="27" spans="1:2" ht="25.5" x14ac:dyDescent="0.25">
      <c r="A27" s="150" t="s">
        <v>323</v>
      </c>
      <c r="B27" s="132">
        <v>19742266179</v>
      </c>
    </row>
    <row r="28" spans="1:2" x14ac:dyDescent="0.25">
      <c r="A28" s="149" t="s">
        <v>324</v>
      </c>
      <c r="B28" s="132">
        <v>547145419</v>
      </c>
    </row>
    <row r="29" spans="1:2" ht="25.5" x14ac:dyDescent="0.25">
      <c r="A29" s="149" t="s">
        <v>325</v>
      </c>
      <c r="B29" s="132">
        <f>4705478621+80000000+60000000</f>
        <v>4845478621</v>
      </c>
    </row>
    <row r="30" spans="1:2" ht="25.5" x14ac:dyDescent="0.25">
      <c r="A30" s="149" t="s">
        <v>326</v>
      </c>
      <c r="B30" s="131">
        <v>1492326989</v>
      </c>
    </row>
    <row r="31" spans="1:2" ht="25.5" x14ac:dyDescent="0.25">
      <c r="A31" s="149" t="s">
        <v>327</v>
      </c>
      <c r="B31" s="131">
        <v>191000000</v>
      </c>
    </row>
    <row r="32" spans="1:2" x14ac:dyDescent="0.25">
      <c r="A32" s="149" t="s">
        <v>328</v>
      </c>
      <c r="B32" s="131">
        <v>44783923</v>
      </c>
    </row>
    <row r="33" spans="1:2" x14ac:dyDescent="0.25">
      <c r="A33" s="149" t="s">
        <v>329</v>
      </c>
      <c r="B33" s="131">
        <v>264259600</v>
      </c>
    </row>
    <row r="34" spans="1:2" x14ac:dyDescent="0.25">
      <c r="A34" s="149" t="s">
        <v>330</v>
      </c>
      <c r="B34" s="131">
        <v>2977329072</v>
      </c>
    </row>
    <row r="35" spans="1:2" x14ac:dyDescent="0.25">
      <c r="A35" s="149" t="s">
        <v>331</v>
      </c>
      <c r="B35" s="131">
        <v>799465000</v>
      </c>
    </row>
    <row r="36" spans="1:2" x14ac:dyDescent="0.25">
      <c r="A36" s="149" t="s">
        <v>332</v>
      </c>
      <c r="B36" s="131">
        <v>2815148400</v>
      </c>
    </row>
    <row r="37" spans="1:2" ht="25.5" x14ac:dyDescent="0.25">
      <c r="A37" s="149" t="s">
        <v>333</v>
      </c>
      <c r="B37" s="131">
        <v>259015000</v>
      </c>
    </row>
    <row r="38" spans="1:2" x14ac:dyDescent="0.25">
      <c r="A38" s="149" t="s">
        <v>334</v>
      </c>
      <c r="B38" s="131">
        <v>1127500000</v>
      </c>
    </row>
    <row r="39" spans="1:2" x14ac:dyDescent="0.25">
      <c r="A39" s="149" t="s">
        <v>335</v>
      </c>
      <c r="B39" s="131">
        <v>1294560</v>
      </c>
    </row>
    <row r="40" spans="1:2" ht="25.5" x14ac:dyDescent="0.25">
      <c r="A40" s="149" t="s">
        <v>336</v>
      </c>
      <c r="B40" s="131">
        <v>1020000000</v>
      </c>
    </row>
    <row r="41" spans="1:2" ht="38.25" x14ac:dyDescent="0.25">
      <c r="A41" s="149" t="s">
        <v>337</v>
      </c>
      <c r="B41" s="131">
        <v>97195266</v>
      </c>
    </row>
    <row r="42" spans="1:2" ht="38.25" x14ac:dyDescent="0.25">
      <c r="A42" s="149" t="s">
        <v>338</v>
      </c>
      <c r="B42" s="131">
        <v>54481080</v>
      </c>
    </row>
    <row r="43" spans="1:2" x14ac:dyDescent="0.25">
      <c r="A43" s="149" t="s">
        <v>339</v>
      </c>
      <c r="B43" s="131">
        <v>160000000</v>
      </c>
    </row>
    <row r="44" spans="1:2" x14ac:dyDescent="0.25">
      <c r="A44" s="149" t="s">
        <v>340</v>
      </c>
      <c r="B44" s="131">
        <v>51000000</v>
      </c>
    </row>
    <row r="45" spans="1:2" x14ac:dyDescent="0.25">
      <c r="A45" s="149" t="s">
        <v>341</v>
      </c>
      <c r="B45" s="131">
        <v>65000000</v>
      </c>
    </row>
    <row r="46" spans="1:2" ht="25.5" x14ac:dyDescent="0.25">
      <c r="A46" s="149" t="s">
        <v>342</v>
      </c>
      <c r="B46" s="131">
        <v>32640000</v>
      </c>
    </row>
    <row r="47" spans="1:2" x14ac:dyDescent="0.25">
      <c r="A47" s="149" t="s">
        <v>343</v>
      </c>
      <c r="B47" s="131">
        <v>410094655</v>
      </c>
    </row>
    <row r="48" spans="1:2" x14ac:dyDescent="0.25">
      <c r="A48" s="149" t="s">
        <v>344</v>
      </c>
      <c r="B48" s="131">
        <v>70000000</v>
      </c>
    </row>
    <row r="49" spans="1:2" x14ac:dyDescent="0.25">
      <c r="A49" s="149" t="s">
        <v>345</v>
      </c>
      <c r="B49" s="131">
        <v>2500000000</v>
      </c>
    </row>
    <row r="50" spans="1:2" ht="25.5" x14ac:dyDescent="0.25">
      <c r="A50" s="149" t="s">
        <v>346</v>
      </c>
      <c r="B50" s="131">
        <v>4000000000</v>
      </c>
    </row>
    <row r="51" spans="1:2" ht="38.25" x14ac:dyDescent="0.25">
      <c r="A51" s="149" t="s">
        <v>347</v>
      </c>
      <c r="B51" s="131">
        <v>7474128000</v>
      </c>
    </row>
    <row r="52" spans="1:2" ht="25.5" x14ac:dyDescent="0.25">
      <c r="A52" s="149" t="s">
        <v>348</v>
      </c>
      <c r="B52" s="131">
        <v>82000000</v>
      </c>
    </row>
    <row r="53" spans="1:2" ht="25.5" x14ac:dyDescent="0.25">
      <c r="A53" s="149" t="s">
        <v>349</v>
      </c>
      <c r="B53" s="131">
        <v>3093699150</v>
      </c>
    </row>
    <row r="54" spans="1:2" ht="76.5" x14ac:dyDescent="0.25">
      <c r="A54" s="149" t="s">
        <v>350</v>
      </c>
      <c r="B54" s="131">
        <v>609257000</v>
      </c>
    </row>
    <row r="55" spans="1:2" ht="63.75" x14ac:dyDescent="0.25">
      <c r="A55" s="149" t="s">
        <v>351</v>
      </c>
      <c r="B55" s="131">
        <v>225000000</v>
      </c>
    </row>
    <row r="56" spans="1:2" ht="51" x14ac:dyDescent="0.25">
      <c r="A56" s="149" t="s">
        <v>352</v>
      </c>
      <c r="B56" s="131">
        <v>99000000</v>
      </c>
    </row>
    <row r="57" spans="1:2" ht="63.75" x14ac:dyDescent="0.25">
      <c r="A57" s="149" t="s">
        <v>353</v>
      </c>
      <c r="B57" s="131">
        <v>249268195000</v>
      </c>
    </row>
    <row r="58" spans="1:2" ht="63.75" x14ac:dyDescent="0.25">
      <c r="A58" s="149" t="s">
        <v>354</v>
      </c>
      <c r="B58" s="131">
        <v>521341000</v>
      </c>
    </row>
    <row r="59" spans="1:2" ht="63.75" x14ac:dyDescent="0.25">
      <c r="A59" s="149" t="s">
        <v>355</v>
      </c>
      <c r="B59" s="131">
        <v>25000000</v>
      </c>
    </row>
    <row r="60" spans="1:2" ht="51" x14ac:dyDescent="0.25">
      <c r="A60" s="149" t="s">
        <v>356</v>
      </c>
      <c r="B60" s="131">
        <v>8500000</v>
      </c>
    </row>
    <row r="61" spans="1:2" ht="38.25" x14ac:dyDescent="0.25">
      <c r="A61" s="149" t="s">
        <v>357</v>
      </c>
      <c r="B61" s="131">
        <v>590000000</v>
      </c>
    </row>
    <row r="62" spans="1:2" ht="25.5" x14ac:dyDescent="0.25">
      <c r="A62" s="149" t="s">
        <v>358</v>
      </c>
      <c r="B62" s="131">
        <v>91050000</v>
      </c>
    </row>
    <row r="63" spans="1:2" x14ac:dyDescent="0.25">
      <c r="A63" s="149" t="s">
        <v>359</v>
      </c>
      <c r="B63" s="131">
        <v>16652000</v>
      </c>
    </row>
    <row r="64" spans="1:2" x14ac:dyDescent="0.25">
      <c r="A64" s="149" t="s">
        <v>360</v>
      </c>
      <c r="B64" s="131">
        <v>108237000</v>
      </c>
    </row>
    <row r="65" spans="1:2" ht="25.5" x14ac:dyDescent="0.25">
      <c r="A65" s="149" t="s">
        <v>361</v>
      </c>
      <c r="B65" s="131">
        <v>7150492000</v>
      </c>
    </row>
    <row r="66" spans="1:2" ht="51" x14ac:dyDescent="0.25">
      <c r="A66" s="149" t="s">
        <v>362</v>
      </c>
      <c r="B66" s="131">
        <v>1942630000</v>
      </c>
    </row>
    <row r="67" spans="1:2" ht="76.5" x14ac:dyDescent="0.25">
      <c r="A67" s="149" t="s">
        <v>363</v>
      </c>
      <c r="B67" s="131">
        <v>87000000000</v>
      </c>
    </row>
    <row r="68" spans="1:2" ht="76.5" x14ac:dyDescent="0.25">
      <c r="A68" s="149" t="s">
        <v>364</v>
      </c>
      <c r="B68" s="131">
        <v>2000000000</v>
      </c>
    </row>
    <row r="69" spans="1:2" ht="114.75" x14ac:dyDescent="0.25">
      <c r="A69" s="149" t="s">
        <v>365</v>
      </c>
      <c r="B69" s="131">
        <v>65000000000</v>
      </c>
    </row>
    <row r="70" spans="1:2" ht="25.5" x14ac:dyDescent="0.25">
      <c r="A70" s="149" t="s">
        <v>366</v>
      </c>
      <c r="B70" s="131">
        <v>2000000000</v>
      </c>
    </row>
    <row r="71" spans="1:2" ht="25.5" x14ac:dyDescent="0.25">
      <c r="A71" s="149" t="s">
        <v>367</v>
      </c>
      <c r="B71" s="131">
        <v>1200000000</v>
      </c>
    </row>
    <row r="72" spans="1:2" ht="38.25" x14ac:dyDescent="0.25">
      <c r="A72" s="149" t="s">
        <v>368</v>
      </c>
      <c r="B72" s="131">
        <v>900000000</v>
      </c>
    </row>
    <row r="73" spans="1:2" ht="51" x14ac:dyDescent="0.25">
      <c r="A73" s="149" t="s">
        <v>369</v>
      </c>
      <c r="B73" s="131">
        <v>3049751000</v>
      </c>
    </row>
    <row r="74" spans="1:2" ht="38.25" x14ac:dyDescent="0.25">
      <c r="A74" s="149" t="s">
        <v>370</v>
      </c>
      <c r="B74" s="131">
        <v>20200632000</v>
      </c>
    </row>
    <row r="75" spans="1:2" ht="51" x14ac:dyDescent="0.25">
      <c r="A75" s="149" t="s">
        <v>371</v>
      </c>
      <c r="B75" s="131">
        <v>360175000</v>
      </c>
    </row>
    <row r="76" spans="1:2" ht="25.5" x14ac:dyDescent="0.25">
      <c r="A76" s="149" t="s">
        <v>372</v>
      </c>
      <c r="B76" s="131">
        <v>30000000</v>
      </c>
    </row>
    <row r="77" spans="1:2" x14ac:dyDescent="0.25">
      <c r="A77" s="149" t="s">
        <v>373</v>
      </c>
      <c r="B77" s="131">
        <v>12000000</v>
      </c>
    </row>
    <row r="78" spans="1:2" ht="25.5" x14ac:dyDescent="0.25">
      <c r="A78" s="149" t="s">
        <v>374</v>
      </c>
      <c r="B78" s="131">
        <v>90363000</v>
      </c>
    </row>
    <row r="79" spans="1:2" ht="25.5" x14ac:dyDescent="0.25">
      <c r="A79" s="149" t="s">
        <v>375</v>
      </c>
      <c r="B79" s="131">
        <v>218761000</v>
      </c>
    </row>
    <row r="80" spans="1:2" ht="25.5" x14ac:dyDescent="0.25">
      <c r="A80" s="149" t="s">
        <v>376</v>
      </c>
      <c r="B80" s="131">
        <v>83200000</v>
      </c>
    </row>
    <row r="81" spans="1:2" x14ac:dyDescent="0.25">
      <c r="A81" s="149" t="s">
        <v>377</v>
      </c>
      <c r="B81" s="131">
        <v>40000000</v>
      </c>
    </row>
    <row r="82" spans="1:2" x14ac:dyDescent="0.25">
      <c r="A82" s="149" t="s">
        <v>378</v>
      </c>
      <c r="B82" s="131">
        <v>3377023000</v>
      </c>
    </row>
    <row r="83" spans="1:2" x14ac:dyDescent="0.25">
      <c r="A83" s="149" t="s">
        <v>379</v>
      </c>
      <c r="B83" s="131">
        <v>263647000</v>
      </c>
    </row>
    <row r="84" spans="1:2" x14ac:dyDescent="0.25">
      <c r="A84" s="149" t="s">
        <v>380</v>
      </c>
      <c r="B84" s="131">
        <v>100000000</v>
      </c>
    </row>
    <row r="85" spans="1:2" ht="165.75" x14ac:dyDescent="0.25">
      <c r="A85" s="149" t="s">
        <v>381</v>
      </c>
      <c r="B85" s="131">
        <v>698755000</v>
      </c>
    </row>
    <row r="86" spans="1:2" ht="63.75" x14ac:dyDescent="0.25">
      <c r="A86" s="149" t="s">
        <v>382</v>
      </c>
      <c r="B86" s="131">
        <v>200000000</v>
      </c>
    </row>
    <row r="87" spans="1:2" ht="25.5" x14ac:dyDescent="0.25">
      <c r="A87" s="149" t="s">
        <v>383</v>
      </c>
      <c r="B87" s="131">
        <v>537301000</v>
      </c>
    </row>
    <row r="88" spans="1:2" ht="25.5" x14ac:dyDescent="0.25">
      <c r="A88" s="149" t="s">
        <v>384</v>
      </c>
      <c r="B88" s="131">
        <v>230272000</v>
      </c>
    </row>
    <row r="89" spans="1:2" x14ac:dyDescent="0.25">
      <c r="A89" s="149" t="s">
        <v>385</v>
      </c>
      <c r="B89" s="131">
        <v>291677000</v>
      </c>
    </row>
    <row r="90" spans="1:2" ht="25.5" x14ac:dyDescent="0.25">
      <c r="A90" s="149" t="s">
        <v>386</v>
      </c>
      <c r="B90" s="131">
        <v>309587000</v>
      </c>
    </row>
    <row r="91" spans="1:2" ht="25.5" x14ac:dyDescent="0.25">
      <c r="A91" s="149" t="s">
        <v>387</v>
      </c>
      <c r="B91" s="131">
        <v>299353000</v>
      </c>
    </row>
    <row r="92" spans="1:2" x14ac:dyDescent="0.25">
      <c r="A92" s="149" t="s">
        <v>388</v>
      </c>
      <c r="B92" s="131">
        <v>562006000</v>
      </c>
    </row>
    <row r="93" spans="1:2" ht="25.5" x14ac:dyDescent="0.25">
      <c r="A93" s="149" t="s">
        <v>389</v>
      </c>
      <c r="B93" s="131">
        <v>160000000</v>
      </c>
    </row>
    <row r="94" spans="1:2" ht="25.5" x14ac:dyDescent="0.25">
      <c r="A94" s="149" t="s">
        <v>390</v>
      </c>
      <c r="B94" s="131">
        <v>69159935000</v>
      </c>
    </row>
    <row r="95" spans="1:2" x14ac:dyDescent="0.25">
      <c r="A95" s="149" t="s">
        <v>391</v>
      </c>
      <c r="B95" s="131">
        <v>57393082000</v>
      </c>
    </row>
    <row r="96" spans="1:2" ht="38.25" x14ac:dyDescent="0.25">
      <c r="A96" s="149" t="s">
        <v>392</v>
      </c>
      <c r="B96" s="131">
        <v>40000000</v>
      </c>
    </row>
    <row r="97" spans="1:2" ht="38.25" x14ac:dyDescent="0.25">
      <c r="A97" s="149" t="s">
        <v>393</v>
      </c>
      <c r="B97" s="131">
        <v>60000000</v>
      </c>
    </row>
    <row r="98" spans="1:2" ht="25.5" x14ac:dyDescent="0.25">
      <c r="A98" s="149" t="s">
        <v>394</v>
      </c>
      <c r="B98" s="131">
        <v>60000000</v>
      </c>
    </row>
    <row r="99" spans="1:2" ht="25.5" x14ac:dyDescent="0.25">
      <c r="A99" s="149" t="s">
        <v>395</v>
      </c>
      <c r="B99" s="131">
        <v>60000000</v>
      </c>
    </row>
    <row r="100" spans="1:2" ht="25.5" x14ac:dyDescent="0.25">
      <c r="A100" s="149" t="s">
        <v>396</v>
      </c>
      <c r="B100" s="131">
        <v>39762000</v>
      </c>
    </row>
    <row r="101" spans="1:2" x14ac:dyDescent="0.25">
      <c r="A101" s="149" t="s">
        <v>397</v>
      </c>
      <c r="B101" s="131">
        <v>392921000</v>
      </c>
    </row>
    <row r="102" spans="1:2" ht="38.25" x14ac:dyDescent="0.25">
      <c r="A102" s="149" t="s">
        <v>398</v>
      </c>
      <c r="B102" s="131">
        <v>115000000</v>
      </c>
    </row>
    <row r="103" spans="1:2" ht="38.25" x14ac:dyDescent="0.25">
      <c r="A103" s="149" t="s">
        <v>399</v>
      </c>
      <c r="B103" s="131">
        <v>509500000</v>
      </c>
    </row>
    <row r="104" spans="1:2" ht="76.5" x14ac:dyDescent="0.25">
      <c r="A104" s="149" t="s">
        <v>400</v>
      </c>
      <c r="B104" s="131">
        <v>135000000</v>
      </c>
    </row>
    <row r="105" spans="1:2" ht="51" x14ac:dyDescent="0.25">
      <c r="A105" s="149" t="s">
        <v>401</v>
      </c>
      <c r="B105" s="131">
        <v>365000000</v>
      </c>
    </row>
    <row r="106" spans="1:2" ht="38.25" x14ac:dyDescent="0.25">
      <c r="A106" s="149" t="s">
        <v>402</v>
      </c>
      <c r="B106" s="131">
        <v>84852000</v>
      </c>
    </row>
    <row r="107" spans="1:2" ht="51" x14ac:dyDescent="0.25">
      <c r="A107" s="149" t="s">
        <v>403</v>
      </c>
      <c r="B107" s="131">
        <v>56568000</v>
      </c>
    </row>
    <row r="108" spans="1:2" ht="51" x14ac:dyDescent="0.25">
      <c r="A108" s="149" t="s">
        <v>404</v>
      </c>
      <c r="B108" s="131">
        <v>118793000</v>
      </c>
    </row>
    <row r="109" spans="1:2" ht="38.25" x14ac:dyDescent="0.25">
      <c r="A109" s="130" t="s">
        <v>405</v>
      </c>
      <c r="B109" s="131">
        <v>130346000</v>
      </c>
    </row>
    <row r="110" spans="1:2" ht="89.25" x14ac:dyDescent="0.25">
      <c r="A110" s="130" t="s">
        <v>406</v>
      </c>
      <c r="B110" s="131">
        <v>289658000</v>
      </c>
    </row>
    <row r="111" spans="1:2" ht="114.75" x14ac:dyDescent="0.25">
      <c r="A111" s="130" t="s">
        <v>407</v>
      </c>
      <c r="B111" s="131">
        <v>304142000</v>
      </c>
    </row>
    <row r="112" spans="1:2" ht="38.25" x14ac:dyDescent="0.25">
      <c r="A112" s="130" t="s">
        <v>408</v>
      </c>
      <c r="B112" s="131">
        <v>130000000</v>
      </c>
    </row>
    <row r="113" spans="1:2" ht="25.5" x14ac:dyDescent="0.25">
      <c r="A113" s="130" t="s">
        <v>409</v>
      </c>
      <c r="B113" s="131">
        <v>120000000</v>
      </c>
    </row>
    <row r="114" spans="1:2" ht="38.25" x14ac:dyDescent="0.25">
      <c r="A114" s="130" t="s">
        <v>410</v>
      </c>
      <c r="B114" s="131">
        <v>150830000</v>
      </c>
    </row>
    <row r="115" spans="1:2" ht="25.5" x14ac:dyDescent="0.25">
      <c r="A115" s="130" t="s">
        <v>411</v>
      </c>
      <c r="B115" s="131">
        <v>100000000</v>
      </c>
    </row>
    <row r="116" spans="1:2" ht="38.25" x14ac:dyDescent="0.25">
      <c r="A116" s="130" t="s">
        <v>412</v>
      </c>
      <c r="B116" s="131">
        <v>500000000</v>
      </c>
    </row>
    <row r="117" spans="1:2" ht="25.5" x14ac:dyDescent="0.25">
      <c r="A117" s="130" t="s">
        <v>413</v>
      </c>
      <c r="B117" s="131">
        <v>150000000</v>
      </c>
    </row>
    <row r="118" spans="1:2" ht="51" x14ac:dyDescent="0.25">
      <c r="A118" s="130" t="s">
        <v>414</v>
      </c>
      <c r="B118" s="131">
        <v>4207670000</v>
      </c>
    </row>
    <row r="119" spans="1:2" ht="25.5" x14ac:dyDescent="0.25">
      <c r="A119" s="130" t="s">
        <v>415</v>
      </c>
      <c r="B119" s="131">
        <v>400156000</v>
      </c>
    </row>
    <row r="120" spans="1:2" ht="25.5" x14ac:dyDescent="0.25">
      <c r="A120" s="130" t="s">
        <v>416</v>
      </c>
      <c r="B120" s="131">
        <v>54137000</v>
      </c>
    </row>
    <row r="121" spans="1:2" ht="38.25" x14ac:dyDescent="0.25">
      <c r="A121" s="130" t="s">
        <v>417</v>
      </c>
      <c r="B121" s="131">
        <v>110060000</v>
      </c>
    </row>
    <row r="122" spans="1:2" ht="51" x14ac:dyDescent="0.25">
      <c r="A122" s="130" t="s">
        <v>418</v>
      </c>
      <c r="B122" s="131">
        <v>14501000</v>
      </c>
    </row>
    <row r="123" spans="1:2" ht="25.5" x14ac:dyDescent="0.25">
      <c r="A123" s="130" t="s">
        <v>419</v>
      </c>
      <c r="B123" s="131">
        <v>4602000</v>
      </c>
    </row>
    <row r="124" spans="1:2" ht="76.5" x14ac:dyDescent="0.25">
      <c r="A124" s="130" t="s">
        <v>420</v>
      </c>
      <c r="B124" s="131">
        <v>659366000</v>
      </c>
    </row>
    <row r="125" spans="1:2" ht="25.5" x14ac:dyDescent="0.25">
      <c r="A125" s="130" t="s">
        <v>421</v>
      </c>
      <c r="B125" s="131">
        <v>203718000</v>
      </c>
    </row>
    <row r="126" spans="1:2" ht="63.75" x14ac:dyDescent="0.25">
      <c r="A126" s="130" t="s">
        <v>422</v>
      </c>
      <c r="B126" s="131">
        <v>172100000</v>
      </c>
    </row>
    <row r="127" spans="1:2" ht="114.75" x14ac:dyDescent="0.25">
      <c r="A127" s="130" t="s">
        <v>423</v>
      </c>
      <c r="B127" s="131">
        <v>180000000</v>
      </c>
    </row>
    <row r="128" spans="1:2" ht="38.25" x14ac:dyDescent="0.25">
      <c r="A128" s="130" t="s">
        <v>424</v>
      </c>
      <c r="B128" s="131">
        <v>12000000</v>
      </c>
    </row>
    <row r="129" spans="1:2" ht="38.25" x14ac:dyDescent="0.25">
      <c r="A129" s="130" t="s">
        <v>425</v>
      </c>
      <c r="B129" s="131">
        <v>91000000</v>
      </c>
    </row>
    <row r="130" spans="1:2" ht="25.5" x14ac:dyDescent="0.25">
      <c r="A130" s="130" t="s">
        <v>426</v>
      </c>
      <c r="B130" s="131">
        <v>100000000</v>
      </c>
    </row>
    <row r="131" spans="1:2" ht="25.5" x14ac:dyDescent="0.25">
      <c r="A131" s="130" t="s">
        <v>427</v>
      </c>
      <c r="B131" s="131">
        <v>200000000</v>
      </c>
    </row>
    <row r="132" spans="1:2" x14ac:dyDescent="0.25">
      <c r="A132" s="130" t="s">
        <v>428</v>
      </c>
      <c r="B132" s="131">
        <v>3000000000</v>
      </c>
    </row>
    <row r="133" spans="1:2" x14ac:dyDescent="0.25">
      <c r="A133" s="130" t="s">
        <v>429</v>
      </c>
      <c r="B133" s="131">
        <v>150000000</v>
      </c>
    </row>
    <row r="134" spans="1:2" x14ac:dyDescent="0.25">
      <c r="A134" s="130" t="s">
        <v>430</v>
      </c>
      <c r="B134" s="131">
        <v>2665400000</v>
      </c>
    </row>
    <row r="135" spans="1:2" ht="38.25" x14ac:dyDescent="0.25">
      <c r="A135" s="130" t="s">
        <v>431</v>
      </c>
      <c r="B135" s="131">
        <v>22500000</v>
      </c>
    </row>
    <row r="136" spans="1:2" ht="25.5" x14ac:dyDescent="0.25">
      <c r="A136" s="130" t="s">
        <v>432</v>
      </c>
      <c r="B136" s="131">
        <v>175000000</v>
      </c>
    </row>
    <row r="137" spans="1:2" ht="25.5" x14ac:dyDescent="0.25">
      <c r="A137" s="134" t="s">
        <v>433</v>
      </c>
      <c r="B137" s="131">
        <v>16000000</v>
      </c>
    </row>
    <row r="138" spans="1:2" ht="25.5" x14ac:dyDescent="0.25">
      <c r="A138" s="130" t="s">
        <v>434</v>
      </c>
      <c r="B138" s="131">
        <v>5000000</v>
      </c>
    </row>
    <row r="139" spans="1:2" ht="25.5" x14ac:dyDescent="0.25">
      <c r="A139" s="130" t="s">
        <v>435</v>
      </c>
      <c r="B139" s="131">
        <v>296644000</v>
      </c>
    </row>
    <row r="140" spans="1:2" ht="25.5" x14ac:dyDescent="0.25">
      <c r="A140" s="130" t="s">
        <v>436</v>
      </c>
      <c r="B140" s="131">
        <v>15600000</v>
      </c>
    </row>
    <row r="141" spans="1:2" ht="25.5" x14ac:dyDescent="0.25">
      <c r="A141" s="130" t="s">
        <v>437</v>
      </c>
      <c r="B141" s="131">
        <v>40000000</v>
      </c>
    </row>
    <row r="142" spans="1:2" ht="51" x14ac:dyDescent="0.25">
      <c r="A142" s="130" t="s">
        <v>438</v>
      </c>
      <c r="B142" s="131">
        <v>142000000</v>
      </c>
    </row>
    <row r="143" spans="1:2" ht="38.25" x14ac:dyDescent="0.25">
      <c r="A143" s="130" t="s">
        <v>439</v>
      </c>
      <c r="B143" s="131">
        <v>100000000</v>
      </c>
    </row>
    <row r="144" spans="1:2" ht="38.25" x14ac:dyDescent="0.25">
      <c r="A144" s="130" t="s">
        <v>440</v>
      </c>
      <c r="B144" s="131">
        <v>75000000</v>
      </c>
    </row>
    <row r="145" spans="1:2" ht="38.25" x14ac:dyDescent="0.25">
      <c r="A145" s="130" t="s">
        <v>441</v>
      </c>
      <c r="B145" s="131">
        <v>150000000</v>
      </c>
    </row>
    <row r="146" spans="1:2" ht="38.25" x14ac:dyDescent="0.25">
      <c r="A146" s="130" t="s">
        <v>442</v>
      </c>
      <c r="B146" s="131">
        <v>150000000</v>
      </c>
    </row>
    <row r="147" spans="1:2" ht="51" x14ac:dyDescent="0.25">
      <c r="A147" s="130" t="s">
        <v>443</v>
      </c>
      <c r="B147" s="131">
        <v>97494000</v>
      </c>
    </row>
    <row r="148" spans="1:2" x14ac:dyDescent="0.25">
      <c r="A148" s="130" t="s">
        <v>444</v>
      </c>
      <c r="B148" s="131">
        <v>90000000</v>
      </c>
    </row>
    <row r="149" spans="1:2" x14ac:dyDescent="0.25">
      <c r="A149" s="130" t="s">
        <v>445</v>
      </c>
      <c r="B149" s="131">
        <v>2874000</v>
      </c>
    </row>
    <row r="150" spans="1:2" ht="25.5" x14ac:dyDescent="0.25">
      <c r="A150" s="130" t="s">
        <v>446</v>
      </c>
      <c r="B150" s="131">
        <v>1300000</v>
      </c>
    </row>
    <row r="151" spans="1:2" x14ac:dyDescent="0.25">
      <c r="A151" s="130" t="s">
        <v>447</v>
      </c>
      <c r="B151" s="131">
        <v>53208000</v>
      </c>
    </row>
    <row r="152" spans="1:2" x14ac:dyDescent="0.25">
      <c r="A152" s="130" t="s">
        <v>448</v>
      </c>
      <c r="B152" s="131">
        <v>1311000</v>
      </c>
    </row>
    <row r="153" spans="1:2" x14ac:dyDescent="0.25">
      <c r="A153" s="130" t="s">
        <v>449</v>
      </c>
      <c r="B153" s="131">
        <v>226930000</v>
      </c>
    </row>
    <row r="154" spans="1:2" ht="25.5" x14ac:dyDescent="0.25">
      <c r="A154" s="130" t="s">
        <v>450</v>
      </c>
      <c r="B154" s="131">
        <v>1363540000</v>
      </c>
    </row>
    <row r="155" spans="1:2" ht="25.5" x14ac:dyDescent="0.25">
      <c r="A155" s="130" t="s">
        <v>451</v>
      </c>
      <c r="B155" s="131">
        <v>251318000</v>
      </c>
    </row>
    <row r="156" spans="1:2" ht="25.5" x14ac:dyDescent="0.25">
      <c r="A156" s="130" t="s">
        <v>452</v>
      </c>
      <c r="B156" s="131">
        <v>722430000</v>
      </c>
    </row>
    <row r="157" spans="1:2" ht="38.25" x14ac:dyDescent="0.25">
      <c r="A157" s="130" t="s">
        <v>453</v>
      </c>
      <c r="B157" s="131">
        <v>121883000</v>
      </c>
    </row>
    <row r="158" spans="1:2" ht="51" x14ac:dyDescent="0.25">
      <c r="A158" s="130" t="s">
        <v>454</v>
      </c>
      <c r="B158" s="131">
        <v>40000000</v>
      </c>
    </row>
    <row r="159" spans="1:2" ht="25.5" x14ac:dyDescent="0.25">
      <c r="A159" s="130" t="s">
        <v>455</v>
      </c>
      <c r="B159" s="131">
        <v>32000000</v>
      </c>
    </row>
    <row r="160" spans="1:2" x14ac:dyDescent="0.25">
      <c r="A160" s="130" t="s">
        <v>456</v>
      </c>
      <c r="B160" s="131">
        <v>400000000</v>
      </c>
    </row>
    <row r="161" spans="1:2" ht="25.5" x14ac:dyDescent="0.25">
      <c r="A161" s="130" t="s">
        <v>457</v>
      </c>
      <c r="B161" s="131">
        <v>40000000</v>
      </c>
    </row>
    <row r="162" spans="1:2" ht="38.25" x14ac:dyDescent="0.25">
      <c r="A162" s="130" t="s">
        <v>458</v>
      </c>
      <c r="B162" s="131">
        <v>1225612000</v>
      </c>
    </row>
    <row r="163" spans="1:2" ht="51" x14ac:dyDescent="0.25">
      <c r="A163" s="130" t="s">
        <v>459</v>
      </c>
      <c r="B163" s="131">
        <v>100000000</v>
      </c>
    </row>
    <row r="164" spans="1:2" ht="38.25" x14ac:dyDescent="0.25">
      <c r="A164" s="130" t="s">
        <v>460</v>
      </c>
      <c r="B164" s="131">
        <v>20000000</v>
      </c>
    </row>
    <row r="165" spans="1:2" ht="51" x14ac:dyDescent="0.25">
      <c r="A165" s="130" t="s">
        <v>461</v>
      </c>
      <c r="B165" s="131">
        <v>361666668</v>
      </c>
    </row>
    <row r="166" spans="1:2" ht="51" x14ac:dyDescent="0.25">
      <c r="A166" s="130" t="s">
        <v>462</v>
      </c>
      <c r="B166" s="131">
        <v>200000000</v>
      </c>
    </row>
    <row r="167" spans="1:2" ht="38.25" x14ac:dyDescent="0.25">
      <c r="A167" s="130" t="s">
        <v>463</v>
      </c>
      <c r="B167" s="131">
        <v>122316606</v>
      </c>
    </row>
    <row r="168" spans="1:2" ht="51" x14ac:dyDescent="0.25">
      <c r="A168" s="130" t="s">
        <v>464</v>
      </c>
      <c r="B168" s="131">
        <v>1597796897</v>
      </c>
    </row>
    <row r="169" spans="1:2" ht="38.25" x14ac:dyDescent="0.25">
      <c r="A169" s="130" t="s">
        <v>465</v>
      </c>
      <c r="B169" s="131">
        <v>1260534000</v>
      </c>
    </row>
    <row r="170" spans="1:2" ht="38.25" x14ac:dyDescent="0.25">
      <c r="A170" s="130" t="s">
        <v>466</v>
      </c>
      <c r="B170" s="131">
        <v>500000000</v>
      </c>
    </row>
    <row r="171" spans="1:2" ht="38.25" x14ac:dyDescent="0.25">
      <c r="A171" s="130" t="s">
        <v>467</v>
      </c>
      <c r="B171" s="131">
        <v>300000000</v>
      </c>
    </row>
    <row r="172" spans="1:2" ht="51" x14ac:dyDescent="0.25">
      <c r="A172" s="130" t="s">
        <v>468</v>
      </c>
      <c r="B172" s="131">
        <v>180000000</v>
      </c>
    </row>
    <row r="173" spans="1:2" ht="51" x14ac:dyDescent="0.25">
      <c r="A173" s="130" t="s">
        <v>469</v>
      </c>
      <c r="B173" s="131">
        <v>200000000</v>
      </c>
    </row>
    <row r="174" spans="1:2" ht="51" x14ac:dyDescent="0.25">
      <c r="A174" s="130" t="s">
        <v>470</v>
      </c>
      <c r="B174" s="131">
        <v>500000000</v>
      </c>
    </row>
    <row r="175" spans="1:2" ht="38.25" x14ac:dyDescent="0.25">
      <c r="A175" s="130" t="s">
        <v>471</v>
      </c>
      <c r="B175" s="131">
        <v>200000000</v>
      </c>
    </row>
    <row r="176" spans="1:2" ht="63.75" x14ac:dyDescent="0.25">
      <c r="A176" s="130" t="s">
        <v>472</v>
      </c>
      <c r="B176" s="131">
        <v>160000000</v>
      </c>
    </row>
    <row r="177" spans="1:2" ht="38.25" x14ac:dyDescent="0.25">
      <c r="A177" s="130" t="s">
        <v>473</v>
      </c>
      <c r="B177" s="131">
        <v>300000000</v>
      </c>
    </row>
    <row r="178" spans="1:2" ht="38.25" x14ac:dyDescent="0.25">
      <c r="A178" s="130" t="s">
        <v>474</v>
      </c>
      <c r="B178" s="131">
        <v>280000000</v>
      </c>
    </row>
    <row r="179" spans="1:2" ht="38.25" x14ac:dyDescent="0.25">
      <c r="A179" s="130" t="s">
        <v>475</v>
      </c>
      <c r="B179" s="131">
        <v>1100000000</v>
      </c>
    </row>
    <row r="180" spans="1:2" ht="51" x14ac:dyDescent="0.25">
      <c r="A180" s="130" t="s">
        <v>476</v>
      </c>
      <c r="B180" s="131">
        <v>490000000</v>
      </c>
    </row>
    <row r="181" spans="1:2" ht="38.25" x14ac:dyDescent="0.25">
      <c r="A181" s="130" t="s">
        <v>477</v>
      </c>
      <c r="B181" s="131">
        <v>100000000</v>
      </c>
    </row>
    <row r="182" spans="1:2" ht="25.5" x14ac:dyDescent="0.25">
      <c r="A182" s="130" t="s">
        <v>478</v>
      </c>
      <c r="B182" s="131">
        <v>30000000</v>
      </c>
    </row>
    <row r="183" spans="1:2" ht="38.25" x14ac:dyDescent="0.25">
      <c r="A183" s="130" t="s">
        <v>479</v>
      </c>
      <c r="B183" s="131">
        <v>120000000</v>
      </c>
    </row>
    <row r="184" spans="1:2" ht="38.25" x14ac:dyDescent="0.25">
      <c r="A184" s="130" t="s">
        <v>479</v>
      </c>
      <c r="B184" s="131">
        <v>40000000</v>
      </c>
    </row>
    <row r="185" spans="1:2" ht="38.25" x14ac:dyDescent="0.25">
      <c r="A185" s="130" t="s">
        <v>480</v>
      </c>
      <c r="B185" s="131">
        <v>550457533</v>
      </c>
    </row>
    <row r="186" spans="1:2" ht="38.25" x14ac:dyDescent="0.25">
      <c r="A186" s="130" t="s">
        <v>481</v>
      </c>
      <c r="B186" s="131">
        <v>300426000</v>
      </c>
    </row>
    <row r="187" spans="1:2" ht="38.25" x14ac:dyDescent="0.25">
      <c r="A187" s="130" t="s">
        <v>482</v>
      </c>
      <c r="B187" s="131">
        <v>700000000</v>
      </c>
    </row>
    <row r="188" spans="1:2" ht="38.25" x14ac:dyDescent="0.25">
      <c r="A188" s="130" t="s">
        <v>483</v>
      </c>
      <c r="B188" s="131">
        <v>5809834591</v>
      </c>
    </row>
    <row r="189" spans="1:2" ht="25.5" x14ac:dyDescent="0.25">
      <c r="A189" s="130" t="s">
        <v>484</v>
      </c>
      <c r="B189" s="131">
        <v>357116448</v>
      </c>
    </row>
    <row r="190" spans="1:2" ht="38.25" x14ac:dyDescent="0.25">
      <c r="A190" s="130" t="s">
        <v>485</v>
      </c>
      <c r="B190" s="131">
        <v>3511255</v>
      </c>
    </row>
    <row r="191" spans="1:2" ht="51" x14ac:dyDescent="0.25">
      <c r="A191" s="130" t="s">
        <v>486</v>
      </c>
      <c r="B191" s="131">
        <v>241831976</v>
      </c>
    </row>
    <row r="192" spans="1:2" ht="38.25" x14ac:dyDescent="0.25">
      <c r="A192" s="130" t="s">
        <v>487</v>
      </c>
      <c r="B192" s="131">
        <v>300000000</v>
      </c>
    </row>
    <row r="193" spans="1:2" ht="25.5" x14ac:dyDescent="0.25">
      <c r="A193" s="133" t="s">
        <v>488</v>
      </c>
      <c r="B193" s="131">
        <v>1100000000</v>
      </c>
    </row>
    <row r="194" spans="1:2" ht="25.5" x14ac:dyDescent="0.25">
      <c r="A194" s="130" t="s">
        <v>489</v>
      </c>
      <c r="B194" s="131">
        <v>1366184000</v>
      </c>
    </row>
    <row r="195" spans="1:2" x14ac:dyDescent="0.25">
      <c r="A195" s="130" t="s">
        <v>490</v>
      </c>
      <c r="B195" s="131">
        <v>1680168251</v>
      </c>
    </row>
    <row r="196" spans="1:2" x14ac:dyDescent="0.25">
      <c r="A196" s="130" t="s">
        <v>491</v>
      </c>
      <c r="B196" s="131">
        <v>1000000000</v>
      </c>
    </row>
    <row r="197" spans="1:2" ht="38.25" x14ac:dyDescent="0.25">
      <c r="A197" s="130" t="s">
        <v>492</v>
      </c>
      <c r="B197" s="131">
        <v>1200000000</v>
      </c>
    </row>
    <row r="198" spans="1:2" ht="38.25" x14ac:dyDescent="0.25">
      <c r="A198" s="134" t="s">
        <v>493</v>
      </c>
      <c r="B198" s="131">
        <v>5150000</v>
      </c>
    </row>
    <row r="199" spans="1:2" ht="38.25" x14ac:dyDescent="0.25">
      <c r="A199" s="135" t="s">
        <v>494</v>
      </c>
      <c r="B199" s="131">
        <v>23886000</v>
      </c>
    </row>
    <row r="200" spans="1:2" x14ac:dyDescent="0.25">
      <c r="A200" s="130" t="s">
        <v>495</v>
      </c>
      <c r="B200" s="131">
        <v>3000000</v>
      </c>
    </row>
    <row r="201" spans="1:2" ht="25.5" x14ac:dyDescent="0.25">
      <c r="A201" s="134" t="s">
        <v>496</v>
      </c>
      <c r="B201" s="131">
        <v>2923200</v>
      </c>
    </row>
    <row r="202" spans="1:2" ht="25.5" x14ac:dyDescent="0.25">
      <c r="A202" s="134" t="s">
        <v>497</v>
      </c>
      <c r="B202" s="131">
        <v>46000000</v>
      </c>
    </row>
    <row r="203" spans="1:2" ht="25.5" x14ac:dyDescent="0.25">
      <c r="A203" s="135" t="s">
        <v>498</v>
      </c>
      <c r="B203" s="131">
        <v>14000000</v>
      </c>
    </row>
    <row r="204" spans="1:2" ht="38.25" x14ac:dyDescent="0.25">
      <c r="A204" s="135" t="s">
        <v>499</v>
      </c>
      <c r="B204" s="131">
        <v>8000000</v>
      </c>
    </row>
    <row r="205" spans="1:2" ht="25.5" x14ac:dyDescent="0.25">
      <c r="A205" s="135" t="s">
        <v>500</v>
      </c>
      <c r="B205" s="131">
        <v>38700000</v>
      </c>
    </row>
    <row r="206" spans="1:2" ht="51" x14ac:dyDescent="0.25">
      <c r="A206" s="134" t="s">
        <v>501</v>
      </c>
      <c r="B206" s="131">
        <v>42326323.643000007</v>
      </c>
    </row>
    <row r="207" spans="1:2" ht="38.25" x14ac:dyDescent="0.25">
      <c r="A207" s="135" t="s">
        <v>502</v>
      </c>
      <c r="B207" s="131">
        <v>66000000</v>
      </c>
    </row>
    <row r="208" spans="1:2" ht="38.25" x14ac:dyDescent="0.25">
      <c r="A208" s="135" t="s">
        <v>503</v>
      </c>
      <c r="B208" s="131">
        <v>423263236.43000001</v>
      </c>
    </row>
    <row r="209" spans="1:2" ht="76.5" x14ac:dyDescent="0.25">
      <c r="A209" s="134" t="s">
        <v>504</v>
      </c>
      <c r="B209" s="131">
        <v>6465989247</v>
      </c>
    </row>
    <row r="210" spans="1:2" ht="76.5" x14ac:dyDescent="0.25">
      <c r="A210" s="134" t="s">
        <v>505</v>
      </c>
      <c r="B210" s="131">
        <v>7268472843</v>
      </c>
    </row>
    <row r="211" spans="1:2" ht="76.5" x14ac:dyDescent="0.25">
      <c r="A211" s="134" t="s">
        <v>506</v>
      </c>
      <c r="B211" s="131">
        <v>844606741</v>
      </c>
    </row>
    <row r="212" spans="1:2" ht="51" x14ac:dyDescent="0.25">
      <c r="A212" s="134" t="s">
        <v>507</v>
      </c>
      <c r="B212" s="131">
        <v>1750000000</v>
      </c>
    </row>
    <row r="213" spans="1:2" ht="25.5" x14ac:dyDescent="0.25">
      <c r="A213" s="134" t="s">
        <v>508</v>
      </c>
      <c r="B213" s="131">
        <v>1400000000</v>
      </c>
    </row>
    <row r="214" spans="1:2" x14ac:dyDescent="0.25">
      <c r="A214" s="130" t="s">
        <v>509</v>
      </c>
      <c r="B214" s="131">
        <v>3457484487</v>
      </c>
    </row>
    <row r="215" spans="1:2" ht="38.25" x14ac:dyDescent="0.25">
      <c r="A215" s="134" t="s">
        <v>510</v>
      </c>
      <c r="B215" s="131">
        <v>5057041585</v>
      </c>
    </row>
    <row r="216" spans="1:2" ht="51" x14ac:dyDescent="0.25">
      <c r="A216" s="134" t="s">
        <v>511</v>
      </c>
      <c r="B216" s="131">
        <v>3000000000</v>
      </c>
    </row>
    <row r="217" spans="1:2" ht="63.75" x14ac:dyDescent="0.25">
      <c r="A217" s="134" t="s">
        <v>512</v>
      </c>
      <c r="B217" s="131">
        <v>78852869665</v>
      </c>
    </row>
    <row r="218" spans="1:2" ht="76.5" x14ac:dyDescent="0.25">
      <c r="A218" s="134" t="s">
        <v>513</v>
      </c>
      <c r="B218" s="131">
        <v>646598924.70000005</v>
      </c>
    </row>
    <row r="219" spans="1:2" ht="89.25" x14ac:dyDescent="0.25">
      <c r="A219" s="134" t="s">
        <v>514</v>
      </c>
      <c r="B219" s="131">
        <v>726847284.30000007</v>
      </c>
    </row>
    <row r="220" spans="1:2" ht="114.75" x14ac:dyDescent="0.25">
      <c r="A220" s="134" t="s">
        <v>515</v>
      </c>
      <c r="B220" s="131">
        <v>84460674.100000009</v>
      </c>
    </row>
    <row r="221" spans="1:2" ht="63.75" x14ac:dyDescent="0.25">
      <c r="A221" s="134" t="s">
        <v>516</v>
      </c>
      <c r="B221" s="131">
        <v>175000000</v>
      </c>
    </row>
    <row r="222" spans="1:2" ht="25.5" x14ac:dyDescent="0.25">
      <c r="A222" s="134" t="s">
        <v>517</v>
      </c>
      <c r="B222" s="131">
        <v>345748448.70000005</v>
      </c>
    </row>
    <row r="223" spans="1:2" ht="51" x14ac:dyDescent="0.25">
      <c r="A223" s="134" t="s">
        <v>518</v>
      </c>
      <c r="B223" s="131">
        <v>505704158.5</v>
      </c>
    </row>
    <row r="224" spans="1:2" ht="63.75" x14ac:dyDescent="0.25">
      <c r="A224" s="134" t="s">
        <v>519</v>
      </c>
      <c r="B224" s="131">
        <v>600000000</v>
      </c>
    </row>
    <row r="225" spans="1:2" ht="51" x14ac:dyDescent="0.25">
      <c r="A225" s="134" t="s">
        <v>520</v>
      </c>
      <c r="B225" s="131">
        <v>300000000</v>
      </c>
    </row>
    <row r="226" spans="1:2" ht="63.75" x14ac:dyDescent="0.25">
      <c r="A226" s="134" t="s">
        <v>521</v>
      </c>
      <c r="B226" s="131">
        <v>8000000000</v>
      </c>
    </row>
    <row r="227" spans="1:2" ht="114.75" x14ac:dyDescent="0.25">
      <c r="A227" s="134" t="s">
        <v>522</v>
      </c>
      <c r="B227" s="131">
        <v>4692598179</v>
      </c>
    </row>
    <row r="228" spans="1:2" ht="51" x14ac:dyDescent="0.25">
      <c r="A228" s="130" t="s">
        <v>523</v>
      </c>
      <c r="B228" s="131">
        <v>19000000000</v>
      </c>
    </row>
    <row r="229" spans="1:2" ht="63.75" x14ac:dyDescent="0.25">
      <c r="A229" s="130" t="s">
        <v>524</v>
      </c>
      <c r="B229" s="131">
        <v>2000000000</v>
      </c>
    </row>
    <row r="230" spans="1:2" ht="25.5" x14ac:dyDescent="0.25">
      <c r="A230" s="130" t="s">
        <v>525</v>
      </c>
      <c r="B230" s="131">
        <v>885000000</v>
      </c>
    </row>
    <row r="231" spans="1:2" ht="25.5" x14ac:dyDescent="0.25">
      <c r="A231" s="130" t="s">
        <v>526</v>
      </c>
      <c r="B231" s="131">
        <v>165000000</v>
      </c>
    </row>
    <row r="232" spans="1:2" ht="25.5" x14ac:dyDescent="0.25">
      <c r="A232" s="130" t="s">
        <v>527</v>
      </c>
      <c r="B232" s="131">
        <v>500000000</v>
      </c>
    </row>
    <row r="233" spans="1:2" ht="38.25" x14ac:dyDescent="0.25">
      <c r="A233" s="130" t="s">
        <v>528</v>
      </c>
      <c r="B233" s="131">
        <v>1700000000</v>
      </c>
    </row>
    <row r="234" spans="1:2" ht="38.25" x14ac:dyDescent="0.25">
      <c r="A234" s="130" t="s">
        <v>528</v>
      </c>
      <c r="B234" s="131">
        <v>1000000000</v>
      </c>
    </row>
    <row r="235" spans="1:2" ht="25.5" x14ac:dyDescent="0.25">
      <c r="A235" s="130" t="s">
        <v>529</v>
      </c>
      <c r="B235" s="131">
        <v>1048044606</v>
      </c>
    </row>
    <row r="236" spans="1:2" ht="25.5" x14ac:dyDescent="0.25">
      <c r="A236" s="130" t="s">
        <v>529</v>
      </c>
      <c r="B236" s="131">
        <v>3190000000</v>
      </c>
    </row>
    <row r="237" spans="1:2" x14ac:dyDescent="0.25">
      <c r="A237" s="130" t="s">
        <v>530</v>
      </c>
      <c r="B237" s="131">
        <v>1145000000</v>
      </c>
    </row>
    <row r="238" spans="1:2" ht="25.5" x14ac:dyDescent="0.25">
      <c r="A238" s="130" t="s">
        <v>531</v>
      </c>
      <c r="B238" s="131">
        <v>10131512909</v>
      </c>
    </row>
    <row r="239" spans="1:2" x14ac:dyDescent="0.25">
      <c r="A239" s="130" t="s">
        <v>532</v>
      </c>
      <c r="B239" s="131">
        <v>135000000</v>
      </c>
    </row>
    <row r="240" spans="1:2" x14ac:dyDescent="0.25">
      <c r="A240" s="130" t="s">
        <v>533</v>
      </c>
      <c r="B240" s="131">
        <v>280000000</v>
      </c>
    </row>
    <row r="241" spans="1:2" ht="25.5" x14ac:dyDescent="0.25">
      <c r="A241" s="130" t="s">
        <v>534</v>
      </c>
      <c r="B241" s="131">
        <v>1652800000</v>
      </c>
    </row>
    <row r="242" spans="1:2" x14ac:dyDescent="0.25">
      <c r="A242" s="130" t="s">
        <v>535</v>
      </c>
      <c r="B242" s="131">
        <v>20897867000</v>
      </c>
    </row>
    <row r="243" spans="1:2" x14ac:dyDescent="0.25">
      <c r="A243" s="130" t="s">
        <v>536</v>
      </c>
      <c r="B243" s="131">
        <v>300000000</v>
      </c>
    </row>
    <row r="244" spans="1:2" x14ac:dyDescent="0.25">
      <c r="A244" s="130" t="s">
        <v>537</v>
      </c>
      <c r="B244" s="131">
        <v>1920000000</v>
      </c>
    </row>
    <row r="245" spans="1:2" x14ac:dyDescent="0.25">
      <c r="A245" s="130" t="s">
        <v>538</v>
      </c>
      <c r="B245" s="131">
        <v>100000000</v>
      </c>
    </row>
    <row r="246" spans="1:2" ht="38.25" x14ac:dyDescent="0.25">
      <c r="A246" s="130" t="s">
        <v>539</v>
      </c>
      <c r="B246" s="131">
        <v>90000000</v>
      </c>
    </row>
    <row r="247" spans="1:2" ht="38.25" x14ac:dyDescent="0.25">
      <c r="A247" s="130" t="s">
        <v>540</v>
      </c>
      <c r="B247" s="131">
        <v>90000000</v>
      </c>
    </row>
    <row r="248" spans="1:2" ht="38.25" x14ac:dyDescent="0.25">
      <c r="A248" s="130" t="s">
        <v>541</v>
      </c>
      <c r="B248" s="131">
        <v>250000000</v>
      </c>
    </row>
    <row r="249" spans="1:2" ht="38.25" x14ac:dyDescent="0.25">
      <c r="A249" s="130" t="s">
        <v>542</v>
      </c>
      <c r="B249" s="131">
        <v>519608541</v>
      </c>
    </row>
    <row r="250" spans="1:2" x14ac:dyDescent="0.25">
      <c r="A250" s="130" t="s">
        <v>543</v>
      </c>
      <c r="B250" s="131">
        <v>40000000</v>
      </c>
    </row>
    <row r="251" spans="1:2" x14ac:dyDescent="0.25">
      <c r="A251" s="130" t="s">
        <v>544</v>
      </c>
      <c r="B251" s="131">
        <v>420000000</v>
      </c>
    </row>
    <row r="252" spans="1:2" x14ac:dyDescent="0.25">
      <c r="A252" s="130" t="s">
        <v>545</v>
      </c>
      <c r="B252" s="131">
        <v>450000000</v>
      </c>
    </row>
    <row r="253" spans="1:2" x14ac:dyDescent="0.25">
      <c r="A253" s="130" t="s">
        <v>543</v>
      </c>
      <c r="B253" s="131">
        <v>90000000</v>
      </c>
    </row>
    <row r="254" spans="1:2" x14ac:dyDescent="0.25">
      <c r="A254" s="130" t="s">
        <v>546</v>
      </c>
      <c r="B254" s="131">
        <v>59000000</v>
      </c>
    </row>
    <row r="255" spans="1:2" ht="25.5" x14ac:dyDescent="0.25">
      <c r="A255" s="130" t="s">
        <v>547</v>
      </c>
      <c r="B255" s="131">
        <v>44000000</v>
      </c>
    </row>
    <row r="256" spans="1:2" ht="25.5" x14ac:dyDescent="0.25">
      <c r="A256" s="130" t="s">
        <v>548</v>
      </c>
      <c r="B256" s="131">
        <v>6760000</v>
      </c>
    </row>
    <row r="257" spans="1:2" ht="25.5" x14ac:dyDescent="0.25">
      <c r="A257" s="130" t="s">
        <v>549</v>
      </c>
      <c r="B257" s="131">
        <v>178000000</v>
      </c>
    </row>
    <row r="258" spans="1:2" ht="25.5" x14ac:dyDescent="0.25">
      <c r="A258" s="130" t="s">
        <v>550</v>
      </c>
      <c r="B258" s="131">
        <v>103000000</v>
      </c>
    </row>
    <row r="259" spans="1:2" x14ac:dyDescent="0.25">
      <c r="A259" s="130" t="s">
        <v>551</v>
      </c>
      <c r="B259" s="131">
        <v>149000000</v>
      </c>
    </row>
    <row r="260" spans="1:2" ht="25.5" x14ac:dyDescent="0.25">
      <c r="A260" s="130" t="s">
        <v>552</v>
      </c>
      <c r="B260" s="131">
        <v>57600000</v>
      </c>
    </row>
    <row r="261" spans="1:2" ht="25.5" x14ac:dyDescent="0.25">
      <c r="A261" s="130" t="s">
        <v>553</v>
      </c>
      <c r="B261" s="131">
        <v>27500000</v>
      </c>
    </row>
    <row r="262" spans="1:2" ht="25.5" x14ac:dyDescent="0.25">
      <c r="A262" s="130" t="s">
        <v>554</v>
      </c>
      <c r="B262" s="131">
        <v>6376612</v>
      </c>
    </row>
    <row r="263" spans="1:2" x14ac:dyDescent="0.25">
      <c r="A263" s="130" t="s">
        <v>555</v>
      </c>
      <c r="B263" s="131">
        <v>20700000</v>
      </c>
    </row>
    <row r="264" spans="1:2" x14ac:dyDescent="0.25">
      <c r="A264" s="130" t="s">
        <v>556</v>
      </c>
      <c r="B264" s="131">
        <v>5000000</v>
      </c>
    </row>
    <row r="265" spans="1:2" x14ac:dyDescent="0.25">
      <c r="A265" s="130" t="s">
        <v>557</v>
      </c>
      <c r="B265" s="131">
        <v>58000000</v>
      </c>
    </row>
    <row r="266" spans="1:2" ht="25.5" x14ac:dyDescent="0.25">
      <c r="A266" s="130" t="s">
        <v>558</v>
      </c>
      <c r="B266" s="131">
        <v>83323388</v>
      </c>
    </row>
    <row r="267" spans="1:2" x14ac:dyDescent="0.25">
      <c r="A267" s="130" t="s">
        <v>559</v>
      </c>
      <c r="B267" s="131">
        <v>63250000</v>
      </c>
    </row>
    <row r="268" spans="1:2" x14ac:dyDescent="0.25">
      <c r="A268" s="130" t="s">
        <v>560</v>
      </c>
      <c r="B268" s="131">
        <v>60000000</v>
      </c>
    </row>
    <row r="269" spans="1:2" ht="38.25" x14ac:dyDescent="0.25">
      <c r="A269" s="130" t="s">
        <v>561</v>
      </c>
      <c r="B269" s="131">
        <v>116150000</v>
      </c>
    </row>
    <row r="270" spans="1:2" x14ac:dyDescent="0.25">
      <c r="A270" s="130" t="s">
        <v>562</v>
      </c>
      <c r="B270" s="131">
        <v>20500000</v>
      </c>
    </row>
    <row r="271" spans="1:2" ht="25.5" x14ac:dyDescent="0.25">
      <c r="A271" s="130" t="s">
        <v>563</v>
      </c>
      <c r="B271" s="131">
        <v>9000000</v>
      </c>
    </row>
    <row r="272" spans="1:2" x14ac:dyDescent="0.25">
      <c r="A272" s="130" t="s">
        <v>564</v>
      </c>
      <c r="B272" s="131">
        <v>7000000</v>
      </c>
    </row>
    <row r="273" spans="1:2" ht="25.5" x14ac:dyDescent="0.25">
      <c r="A273" s="130" t="s">
        <v>565</v>
      </c>
      <c r="B273" s="131">
        <v>115000000</v>
      </c>
    </row>
    <row r="274" spans="1:2" ht="25.5" x14ac:dyDescent="0.25">
      <c r="A274" s="130" t="s">
        <v>566</v>
      </c>
      <c r="B274" s="131">
        <v>3000000</v>
      </c>
    </row>
    <row r="275" spans="1:2" x14ac:dyDescent="0.25">
      <c r="A275" s="130" t="s">
        <v>567</v>
      </c>
      <c r="B275" s="131">
        <v>6737558000</v>
      </c>
    </row>
    <row r="276" spans="1:2" x14ac:dyDescent="0.25">
      <c r="A276" s="130" t="s">
        <v>568</v>
      </c>
      <c r="B276" s="131">
        <v>15000000000</v>
      </c>
    </row>
    <row r="277" spans="1:2" ht="25.5" x14ac:dyDescent="0.25">
      <c r="A277" s="130" t="s">
        <v>569</v>
      </c>
      <c r="B277" s="131">
        <v>260000000</v>
      </c>
    </row>
    <row r="278" spans="1:2" ht="25.5" x14ac:dyDescent="0.25">
      <c r="A278" s="130" t="s">
        <v>570</v>
      </c>
      <c r="B278" s="131">
        <v>20000000</v>
      </c>
    </row>
    <row r="279" spans="1:2" ht="25.5" x14ac:dyDescent="0.25">
      <c r="A279" s="130" t="s">
        <v>571</v>
      </c>
      <c r="B279" s="131">
        <v>10000000</v>
      </c>
    </row>
    <row r="280" spans="1:2" x14ac:dyDescent="0.25">
      <c r="A280" s="130" t="s">
        <v>572</v>
      </c>
      <c r="B280" s="131">
        <v>60000000</v>
      </c>
    </row>
    <row r="281" spans="1:2" ht="38.25" x14ac:dyDescent="0.25">
      <c r="A281" s="130" t="s">
        <v>573</v>
      </c>
      <c r="B281" s="131">
        <v>140000000</v>
      </c>
    </row>
    <row r="282" spans="1:2" x14ac:dyDescent="0.25">
      <c r="A282" s="130" t="s">
        <v>574</v>
      </c>
      <c r="B282" s="131">
        <v>13000000</v>
      </c>
    </row>
    <row r="283" spans="1:2" x14ac:dyDescent="0.25">
      <c r="A283" s="130" t="s">
        <v>575</v>
      </c>
      <c r="B283" s="131">
        <v>32000000</v>
      </c>
    </row>
    <row r="284" spans="1:2" x14ac:dyDescent="0.25">
      <c r="A284" s="130" t="s">
        <v>576</v>
      </c>
      <c r="B284" s="131">
        <v>19000000</v>
      </c>
    </row>
    <row r="285" spans="1:2" ht="25.5" x14ac:dyDescent="0.25">
      <c r="A285" s="130" t="s">
        <v>577</v>
      </c>
      <c r="B285" s="131">
        <v>57000000</v>
      </c>
    </row>
    <row r="286" spans="1:2" x14ac:dyDescent="0.25">
      <c r="A286" s="130" t="s">
        <v>578</v>
      </c>
      <c r="B286" s="131">
        <v>44000000</v>
      </c>
    </row>
    <row r="287" spans="1:2" x14ac:dyDescent="0.25">
      <c r="A287" s="130" t="s">
        <v>579</v>
      </c>
      <c r="B287" s="131">
        <v>200000000</v>
      </c>
    </row>
    <row r="288" spans="1:2" ht="25.5" x14ac:dyDescent="0.25">
      <c r="A288" s="130" t="s">
        <v>580</v>
      </c>
      <c r="B288" s="131">
        <v>30000000</v>
      </c>
    </row>
    <row r="289" spans="1:2" x14ac:dyDescent="0.25">
      <c r="A289" s="130" t="s">
        <v>581</v>
      </c>
      <c r="B289" s="131">
        <v>50000000</v>
      </c>
    </row>
    <row r="290" spans="1:2" ht="25.5" x14ac:dyDescent="0.25">
      <c r="A290" s="130" t="s">
        <v>582</v>
      </c>
      <c r="B290" s="131">
        <v>50000000</v>
      </c>
    </row>
    <row r="291" spans="1:2" x14ac:dyDescent="0.25">
      <c r="A291" s="130" t="s">
        <v>583</v>
      </c>
      <c r="B291" s="131">
        <v>150000000</v>
      </c>
    </row>
    <row r="292" spans="1:2" ht="25.5" x14ac:dyDescent="0.25">
      <c r="A292" s="130" t="s">
        <v>584</v>
      </c>
      <c r="B292" s="131">
        <v>600000000</v>
      </c>
    </row>
    <row r="293" spans="1:2" x14ac:dyDescent="0.25">
      <c r="A293" s="130" t="s">
        <v>585</v>
      </c>
      <c r="B293" s="131">
        <v>120000000</v>
      </c>
    </row>
    <row r="294" spans="1:2" ht="25.5" x14ac:dyDescent="0.25">
      <c r="A294" s="130" t="s">
        <v>586</v>
      </c>
      <c r="B294" s="131">
        <v>500000000</v>
      </c>
    </row>
    <row r="295" spans="1:2" ht="25.5" x14ac:dyDescent="0.25">
      <c r="A295" s="130" t="s">
        <v>587</v>
      </c>
      <c r="B295" s="131">
        <v>100000000</v>
      </c>
    </row>
    <row r="296" spans="1:2" x14ac:dyDescent="0.25">
      <c r="A296" s="130" t="s">
        <v>588</v>
      </c>
      <c r="B296" s="131">
        <v>490000000</v>
      </c>
    </row>
    <row r="297" spans="1:2" x14ac:dyDescent="0.25">
      <c r="A297" s="130" t="s">
        <v>589</v>
      </c>
      <c r="B297" s="131">
        <v>300000000</v>
      </c>
    </row>
    <row r="298" spans="1:2" x14ac:dyDescent="0.25">
      <c r="A298" s="130" t="s">
        <v>590</v>
      </c>
      <c r="B298" s="131">
        <v>179760000</v>
      </c>
    </row>
    <row r="299" spans="1:2" x14ac:dyDescent="0.25">
      <c r="A299" s="130" t="s">
        <v>591</v>
      </c>
      <c r="B299" s="131">
        <v>300000000</v>
      </c>
    </row>
    <row r="300" spans="1:2" x14ac:dyDescent="0.25">
      <c r="A300" s="130" t="s">
        <v>592</v>
      </c>
      <c r="B300" s="131">
        <v>623154000</v>
      </c>
    </row>
    <row r="301" spans="1:2" x14ac:dyDescent="0.25">
      <c r="A301" s="130" t="s">
        <v>593</v>
      </c>
      <c r="B301" s="131">
        <v>501321000</v>
      </c>
    </row>
    <row r="302" spans="1:2" x14ac:dyDescent="0.25">
      <c r="A302" s="130" t="s">
        <v>594</v>
      </c>
      <c r="B302" s="131">
        <v>309000000</v>
      </c>
    </row>
    <row r="303" spans="1:2" x14ac:dyDescent="0.25">
      <c r="A303" s="130" t="s">
        <v>595</v>
      </c>
      <c r="B303" s="131">
        <v>309000000</v>
      </c>
    </row>
    <row r="304" spans="1:2" x14ac:dyDescent="0.25">
      <c r="A304" s="130" t="s">
        <v>596</v>
      </c>
      <c r="B304" s="131">
        <v>280000000</v>
      </c>
    </row>
    <row r="305" spans="1:2" x14ac:dyDescent="0.25">
      <c r="A305" s="130" t="s">
        <v>597</v>
      </c>
      <c r="B305" s="131">
        <v>200000000</v>
      </c>
    </row>
    <row r="306" spans="1:2" x14ac:dyDescent="0.25">
      <c r="A306" s="130" t="s">
        <v>598</v>
      </c>
      <c r="B306" s="131">
        <v>850000000</v>
      </c>
    </row>
    <row r="307" spans="1:2" ht="25.5" x14ac:dyDescent="0.25">
      <c r="A307" s="136" t="s">
        <v>599</v>
      </c>
      <c r="B307" s="131">
        <v>100000000</v>
      </c>
    </row>
    <row r="308" spans="1:2" ht="25.5" x14ac:dyDescent="0.25">
      <c r="A308" s="136" t="s">
        <v>600</v>
      </c>
      <c r="B308" s="131">
        <v>9370892560</v>
      </c>
    </row>
    <row r="309" spans="1:2" x14ac:dyDescent="0.25">
      <c r="A309" s="130" t="s">
        <v>601</v>
      </c>
      <c r="B309" s="131">
        <v>2035441362</v>
      </c>
    </row>
    <row r="310" spans="1:2" x14ac:dyDescent="0.25">
      <c r="A310" s="130" t="s">
        <v>602</v>
      </c>
      <c r="B310" s="131">
        <v>8259919.4315784797</v>
      </c>
    </row>
    <row r="311" spans="1:2" x14ac:dyDescent="0.25">
      <c r="A311" s="130" t="s">
        <v>603</v>
      </c>
      <c r="B311" s="131">
        <v>6266732006.5043402</v>
      </c>
    </row>
    <row r="312" spans="1:2" x14ac:dyDescent="0.25">
      <c r="A312" s="130" t="s">
        <v>604</v>
      </c>
      <c r="B312" s="131">
        <v>49430728939.397903</v>
      </c>
    </row>
    <row r="313" spans="1:2" x14ac:dyDescent="0.25">
      <c r="A313" s="130" t="s">
        <v>605</v>
      </c>
      <c r="B313" s="131">
        <v>14258151405.7612</v>
      </c>
    </row>
    <row r="314" spans="1:2" x14ac:dyDescent="0.25">
      <c r="A314" s="130" t="s">
        <v>606</v>
      </c>
      <c r="B314" s="131">
        <v>1034911137.1298201</v>
      </c>
    </row>
    <row r="315" spans="1:2" x14ac:dyDescent="0.25">
      <c r="A315" s="137" t="s">
        <v>607</v>
      </c>
      <c r="B315" s="131">
        <v>435594478.41831601</v>
      </c>
    </row>
    <row r="316" spans="1:2" x14ac:dyDescent="0.25">
      <c r="A316" s="137" t="s">
        <v>608</v>
      </c>
      <c r="B316" s="131">
        <v>12104668</v>
      </c>
    </row>
    <row r="317" spans="1:2" x14ac:dyDescent="0.25">
      <c r="A317" s="137" t="s">
        <v>609</v>
      </c>
      <c r="B317" s="131">
        <v>8495113652.1986647</v>
      </c>
    </row>
    <row r="318" spans="1:2" x14ac:dyDescent="0.25">
      <c r="A318" s="137" t="s">
        <v>610</v>
      </c>
      <c r="B318" s="131">
        <v>385849258.64575237</v>
      </c>
    </row>
    <row r="319" spans="1:2" x14ac:dyDescent="0.25">
      <c r="A319" s="138" t="s">
        <v>611</v>
      </c>
      <c r="B319" s="131">
        <v>120000000</v>
      </c>
    </row>
    <row r="320" spans="1:2" x14ac:dyDescent="0.25">
      <c r="A320" s="137" t="s">
        <v>612</v>
      </c>
      <c r="B320" s="131">
        <v>49430728939.397896</v>
      </c>
    </row>
    <row r="321" spans="1:2" x14ac:dyDescent="0.25">
      <c r="A321" s="137" t="s">
        <v>613</v>
      </c>
      <c r="B321" s="131">
        <v>1490000000</v>
      </c>
    </row>
    <row r="322" spans="1:2" x14ac:dyDescent="0.25">
      <c r="A322" s="137" t="s">
        <v>614</v>
      </c>
      <c r="B322" s="131">
        <v>891979530</v>
      </c>
    </row>
    <row r="323" spans="1:2" x14ac:dyDescent="0.25">
      <c r="A323" s="137" t="s">
        <v>615</v>
      </c>
      <c r="B323" s="131">
        <v>1498549220</v>
      </c>
    </row>
    <row r="324" spans="1:2" x14ac:dyDescent="0.25">
      <c r="A324" s="137" t="s">
        <v>616</v>
      </c>
      <c r="B324" s="131">
        <v>4000000</v>
      </c>
    </row>
    <row r="325" spans="1:2" x14ac:dyDescent="0.25">
      <c r="A325" s="137" t="s">
        <v>617</v>
      </c>
      <c r="B325" s="131">
        <v>1234789.9991733076</v>
      </c>
    </row>
    <row r="326" spans="1:2" x14ac:dyDescent="0.25">
      <c r="A326" s="137" t="s">
        <v>618</v>
      </c>
      <c r="B326" s="131">
        <v>397071718.62635314</v>
      </c>
    </row>
    <row r="327" spans="1:2" x14ac:dyDescent="0.25">
      <c r="A327" s="137" t="s">
        <v>619</v>
      </c>
      <c r="B327" s="131">
        <v>69000000</v>
      </c>
    </row>
    <row r="328" spans="1:2" x14ac:dyDescent="0.25">
      <c r="A328" s="137" t="s">
        <v>620</v>
      </c>
      <c r="B328" s="131">
        <v>14966848</v>
      </c>
    </row>
    <row r="329" spans="1:2" ht="25.5" x14ac:dyDescent="0.25">
      <c r="A329" s="139" t="s">
        <v>621</v>
      </c>
      <c r="B329" s="131">
        <v>54690753</v>
      </c>
    </row>
    <row r="330" spans="1:2" x14ac:dyDescent="0.25">
      <c r="A330" s="133" t="s">
        <v>622</v>
      </c>
      <c r="B330" s="131">
        <v>208000000</v>
      </c>
    </row>
    <row r="331" spans="1:2" x14ac:dyDescent="0.25">
      <c r="A331" s="137" t="s">
        <v>623</v>
      </c>
      <c r="B331" s="131">
        <v>1200000000</v>
      </c>
    </row>
    <row r="332" spans="1:2" x14ac:dyDescent="0.25">
      <c r="A332" s="137" t="s">
        <v>624</v>
      </c>
      <c r="B332" s="131">
        <v>53216359060.271057</v>
      </c>
    </row>
    <row r="333" spans="1:2" x14ac:dyDescent="0.25">
      <c r="A333" s="130" t="s">
        <v>625</v>
      </c>
      <c r="B333" s="131">
        <v>29794332</v>
      </c>
    </row>
    <row r="334" spans="1:2" x14ac:dyDescent="0.25">
      <c r="A334" s="137" t="s">
        <v>625</v>
      </c>
      <c r="B334" s="131">
        <v>1034911137.1298201</v>
      </c>
    </row>
    <row r="335" spans="1:2" x14ac:dyDescent="0.25">
      <c r="A335" s="137" t="s">
        <v>626</v>
      </c>
      <c r="B335" s="131">
        <v>20000000000</v>
      </c>
    </row>
    <row r="336" spans="1:2" x14ac:dyDescent="0.25">
      <c r="A336" s="137" t="s">
        <v>627</v>
      </c>
      <c r="B336" s="131">
        <v>8447051</v>
      </c>
    </row>
    <row r="337" spans="1:2" x14ac:dyDescent="0.25">
      <c r="A337" s="137" t="s">
        <v>628</v>
      </c>
      <c r="B337" s="131">
        <v>12123082</v>
      </c>
    </row>
    <row r="338" spans="1:2" ht="25.5" x14ac:dyDescent="0.25">
      <c r="A338" s="137" t="s">
        <v>629</v>
      </c>
      <c r="B338" s="131">
        <v>15642687</v>
      </c>
    </row>
    <row r="339" spans="1:2" x14ac:dyDescent="0.25">
      <c r="A339" s="137" t="s">
        <v>630</v>
      </c>
      <c r="B339" s="131">
        <v>1173202</v>
      </c>
    </row>
    <row r="340" spans="1:2" x14ac:dyDescent="0.25">
      <c r="A340" s="133" t="s">
        <v>631</v>
      </c>
      <c r="B340" s="131">
        <v>46928061</v>
      </c>
    </row>
    <row r="341" spans="1:2" ht="38.25" x14ac:dyDescent="0.25">
      <c r="A341" s="137" t="s">
        <v>632</v>
      </c>
      <c r="B341" s="131">
        <v>156426870</v>
      </c>
    </row>
    <row r="342" spans="1:2" x14ac:dyDescent="0.25">
      <c r="A342" s="137" t="s">
        <v>633</v>
      </c>
      <c r="B342" s="131">
        <v>6414363</v>
      </c>
    </row>
    <row r="343" spans="1:2" x14ac:dyDescent="0.25">
      <c r="A343" s="137" t="s">
        <v>634</v>
      </c>
      <c r="B343" s="131">
        <v>20120406</v>
      </c>
    </row>
    <row r="344" spans="1:2" x14ac:dyDescent="0.25">
      <c r="A344" s="137" t="s">
        <v>635</v>
      </c>
      <c r="B344" s="131">
        <v>156000000</v>
      </c>
    </row>
    <row r="345" spans="1:2" x14ac:dyDescent="0.25">
      <c r="A345" s="140" t="s">
        <v>636</v>
      </c>
      <c r="B345" s="131">
        <v>44096340</v>
      </c>
    </row>
    <row r="346" spans="1:2" x14ac:dyDescent="0.25">
      <c r="A346" s="137" t="s">
        <v>637</v>
      </c>
      <c r="B346" s="131">
        <v>52837573.385518588</v>
      </c>
    </row>
    <row r="347" spans="1:2" x14ac:dyDescent="0.25">
      <c r="A347" s="137" t="s">
        <v>638</v>
      </c>
      <c r="B347" s="131">
        <v>50000000</v>
      </c>
    </row>
    <row r="348" spans="1:2" x14ac:dyDescent="0.25">
      <c r="A348" s="137" t="s">
        <v>639</v>
      </c>
      <c r="B348" s="131">
        <v>91542780</v>
      </c>
    </row>
    <row r="349" spans="1:2" x14ac:dyDescent="0.25">
      <c r="A349" s="137" t="s">
        <v>640</v>
      </c>
      <c r="B349" s="131">
        <v>10920680.01</v>
      </c>
    </row>
    <row r="350" spans="1:2" x14ac:dyDescent="0.25">
      <c r="A350" s="137" t="s">
        <v>641</v>
      </c>
      <c r="B350" s="131">
        <v>10441080</v>
      </c>
    </row>
    <row r="351" spans="1:2" x14ac:dyDescent="0.25">
      <c r="A351" s="138" t="s">
        <v>642</v>
      </c>
      <c r="B351" s="131">
        <v>1300000000</v>
      </c>
    </row>
    <row r="352" spans="1:2" x14ac:dyDescent="0.25">
      <c r="A352" s="137" t="s">
        <v>643</v>
      </c>
      <c r="B352" s="131">
        <v>468000000</v>
      </c>
    </row>
    <row r="353" spans="1:2" x14ac:dyDescent="0.25">
      <c r="A353" s="137" t="s">
        <v>644</v>
      </c>
      <c r="B353" s="131">
        <v>119883938</v>
      </c>
    </row>
    <row r="354" spans="1:2" x14ac:dyDescent="0.25">
      <c r="A354" s="137" t="s">
        <v>645</v>
      </c>
      <c r="B354" s="131">
        <v>119883938</v>
      </c>
    </row>
    <row r="355" spans="1:2" x14ac:dyDescent="0.25">
      <c r="A355" s="138" t="s">
        <v>646</v>
      </c>
      <c r="B355" s="131">
        <v>1514461000</v>
      </c>
    </row>
    <row r="356" spans="1:2" x14ac:dyDescent="0.25">
      <c r="A356" s="138" t="s">
        <v>647</v>
      </c>
      <c r="B356" s="131">
        <v>900000000</v>
      </c>
    </row>
    <row r="357" spans="1:2" x14ac:dyDescent="0.25">
      <c r="A357" s="138" t="s">
        <v>648</v>
      </c>
      <c r="B357" s="131">
        <v>900000000</v>
      </c>
    </row>
    <row r="358" spans="1:2" ht="25.5" x14ac:dyDescent="0.25">
      <c r="A358" s="138" t="s">
        <v>649</v>
      </c>
      <c r="B358" s="131">
        <v>300000000</v>
      </c>
    </row>
    <row r="359" spans="1:2" x14ac:dyDescent="0.25">
      <c r="A359" s="137" t="s">
        <v>650</v>
      </c>
      <c r="B359" s="131">
        <v>15000000</v>
      </c>
    </row>
    <row r="360" spans="1:2" x14ac:dyDescent="0.25">
      <c r="A360" s="138" t="s">
        <v>651</v>
      </c>
      <c r="B360" s="131">
        <v>47648606.235162385</v>
      </c>
    </row>
    <row r="361" spans="1:2" x14ac:dyDescent="0.25">
      <c r="A361" s="137" t="s">
        <v>652</v>
      </c>
      <c r="B361" s="131">
        <v>2000000</v>
      </c>
    </row>
    <row r="362" spans="1:2" x14ac:dyDescent="0.25">
      <c r="A362" s="137" t="s">
        <v>653</v>
      </c>
      <c r="B362" s="131">
        <v>23158806.36196439</v>
      </c>
    </row>
    <row r="363" spans="1:2" x14ac:dyDescent="0.25">
      <c r="A363" s="137" t="s">
        <v>654</v>
      </c>
      <c r="B363" s="131">
        <v>5559004.0607689442</v>
      </c>
    </row>
    <row r="364" spans="1:2" x14ac:dyDescent="0.25">
      <c r="A364" s="137" t="s">
        <v>655</v>
      </c>
      <c r="B364" s="131">
        <v>78277886.49706459</v>
      </c>
    </row>
    <row r="365" spans="1:2" x14ac:dyDescent="0.25">
      <c r="A365" s="137" t="s">
        <v>656</v>
      </c>
      <c r="B365" s="131">
        <v>203050961.08465934</v>
      </c>
    </row>
    <row r="366" spans="1:2" x14ac:dyDescent="0.25">
      <c r="A366" s="137" t="s">
        <v>657</v>
      </c>
      <c r="B366" s="131">
        <v>550000000</v>
      </c>
    </row>
    <row r="367" spans="1:2" x14ac:dyDescent="0.25">
      <c r="A367" s="137" t="s">
        <v>658</v>
      </c>
      <c r="B367" s="131">
        <v>52901716</v>
      </c>
    </row>
    <row r="368" spans="1:2" x14ac:dyDescent="0.25">
      <c r="A368" s="137" t="s">
        <v>659</v>
      </c>
      <c r="B368" s="131">
        <v>23454788.74476289</v>
      </c>
    </row>
    <row r="369" spans="1:2" ht="25.5" x14ac:dyDescent="0.25">
      <c r="A369" s="138" t="s">
        <v>660</v>
      </c>
      <c r="B369" s="131">
        <v>600000000</v>
      </c>
    </row>
    <row r="370" spans="1:2" x14ac:dyDescent="0.25">
      <c r="A370" s="137" t="s">
        <v>661</v>
      </c>
      <c r="B370" s="131">
        <v>85571939.319209903</v>
      </c>
    </row>
    <row r="371" spans="1:2" x14ac:dyDescent="0.25">
      <c r="A371" s="137" t="s">
        <v>662</v>
      </c>
      <c r="B371" s="131">
        <v>171777831.47544897</v>
      </c>
    </row>
    <row r="372" spans="1:2" x14ac:dyDescent="0.25">
      <c r="A372" s="137" t="s">
        <v>663</v>
      </c>
      <c r="B372" s="131">
        <v>46966731.898238748</v>
      </c>
    </row>
    <row r="373" spans="1:2" x14ac:dyDescent="0.25">
      <c r="A373" s="137" t="s">
        <v>664</v>
      </c>
      <c r="B373" s="131">
        <v>107975700</v>
      </c>
    </row>
    <row r="374" spans="1:2" x14ac:dyDescent="0.25">
      <c r="A374" s="137" t="s">
        <v>665</v>
      </c>
      <c r="B374" s="131">
        <v>1032864</v>
      </c>
    </row>
    <row r="375" spans="1:2" ht="25.5" x14ac:dyDescent="0.25">
      <c r="A375" s="138" t="s">
        <v>666</v>
      </c>
      <c r="B375" s="131">
        <v>130000000</v>
      </c>
    </row>
    <row r="376" spans="1:2" x14ac:dyDescent="0.25">
      <c r="A376" s="137" t="s">
        <v>607</v>
      </c>
      <c r="B376" s="131">
        <v>276891328.41831601</v>
      </c>
    </row>
    <row r="377" spans="1:2" x14ac:dyDescent="0.25">
      <c r="A377" s="137" t="s">
        <v>667</v>
      </c>
      <c r="B377" s="131">
        <v>1359554358.7509353</v>
      </c>
    </row>
    <row r="378" spans="1:2" x14ac:dyDescent="0.25">
      <c r="A378" s="137" t="s">
        <v>668</v>
      </c>
      <c r="B378" s="131">
        <v>14647795623.173273</v>
      </c>
    </row>
    <row r="379" spans="1:2" ht="38.25" x14ac:dyDescent="0.25">
      <c r="A379" s="138" t="s">
        <v>669</v>
      </c>
      <c r="B379" s="131">
        <v>117416829.74559687</v>
      </c>
    </row>
    <row r="380" spans="1:2" x14ac:dyDescent="0.25">
      <c r="A380" s="137" t="s">
        <v>670</v>
      </c>
      <c r="B380" s="131">
        <v>5389833</v>
      </c>
    </row>
    <row r="381" spans="1:2" x14ac:dyDescent="0.25">
      <c r="A381" s="137" t="s">
        <v>671</v>
      </c>
      <c r="B381" s="131">
        <v>15642687</v>
      </c>
    </row>
    <row r="382" spans="1:2" x14ac:dyDescent="0.25">
      <c r="A382" s="137" t="s">
        <v>672</v>
      </c>
      <c r="B382" s="131">
        <v>400000000</v>
      </c>
    </row>
    <row r="383" spans="1:2" ht="25.5" x14ac:dyDescent="0.25">
      <c r="A383" s="138" t="s">
        <v>673</v>
      </c>
      <c r="B383" s="131">
        <v>12706294.9960433</v>
      </c>
    </row>
    <row r="384" spans="1:2" x14ac:dyDescent="0.25">
      <c r="A384" s="137" t="s">
        <v>674</v>
      </c>
      <c r="B384" s="131">
        <v>50000000</v>
      </c>
    </row>
    <row r="385" spans="1:2" x14ac:dyDescent="0.25">
      <c r="A385" s="137" t="s">
        <v>675</v>
      </c>
      <c r="B385" s="131">
        <v>1956947.1624266147</v>
      </c>
    </row>
    <row r="386" spans="1:2" x14ac:dyDescent="0.25">
      <c r="A386" s="137" t="s">
        <v>676</v>
      </c>
      <c r="B386" s="131">
        <v>2611792.5553563824</v>
      </c>
    </row>
    <row r="387" spans="1:2" x14ac:dyDescent="0.25">
      <c r="A387" s="137" t="s">
        <v>677</v>
      </c>
      <c r="B387" s="131">
        <v>2459944.1251680311</v>
      </c>
    </row>
    <row r="388" spans="1:2" x14ac:dyDescent="0.25">
      <c r="A388" s="137" t="s">
        <v>678</v>
      </c>
      <c r="B388" s="131">
        <v>69906642.320000008</v>
      </c>
    </row>
    <row r="389" spans="1:2" x14ac:dyDescent="0.25">
      <c r="A389" s="137" t="s">
        <v>679</v>
      </c>
      <c r="B389" s="131">
        <v>438506056.02843207</v>
      </c>
    </row>
    <row r="390" spans="1:2" x14ac:dyDescent="0.25">
      <c r="A390" s="137" t="s">
        <v>680</v>
      </c>
      <c r="B390" s="131">
        <v>200000000</v>
      </c>
    </row>
    <row r="391" spans="1:2" ht="25.5" x14ac:dyDescent="0.25">
      <c r="A391" s="137" t="s">
        <v>681</v>
      </c>
      <c r="B391" s="131">
        <v>300000000</v>
      </c>
    </row>
    <row r="392" spans="1:2" x14ac:dyDescent="0.25">
      <c r="A392" s="137" t="s">
        <v>682</v>
      </c>
      <c r="B392" s="131">
        <v>315147029.69882351</v>
      </c>
    </row>
    <row r="393" spans="1:2" x14ac:dyDescent="0.25">
      <c r="A393" s="137" t="s">
        <v>683</v>
      </c>
      <c r="B393" s="131">
        <v>35736454.676371783</v>
      </c>
    </row>
    <row r="394" spans="1:2" x14ac:dyDescent="0.25">
      <c r="A394" s="137" t="s">
        <v>684</v>
      </c>
      <c r="B394" s="131">
        <v>5791125.8912629588</v>
      </c>
    </row>
    <row r="395" spans="1:2" x14ac:dyDescent="0.25">
      <c r="A395" s="138" t="s">
        <v>685</v>
      </c>
      <c r="B395" s="131">
        <v>452490351.51303691</v>
      </c>
    </row>
    <row r="396" spans="1:2" x14ac:dyDescent="0.25">
      <c r="A396" s="138" t="s">
        <v>686</v>
      </c>
      <c r="B396" s="131">
        <v>568900077.00254691</v>
      </c>
    </row>
    <row r="397" spans="1:2" x14ac:dyDescent="0.25">
      <c r="A397" s="137" t="s">
        <v>687</v>
      </c>
      <c r="B397" s="131">
        <v>2000000000</v>
      </c>
    </row>
    <row r="398" spans="1:2" ht="38.25" x14ac:dyDescent="0.25">
      <c r="A398" s="138" t="s">
        <v>688</v>
      </c>
      <c r="B398" s="131">
        <v>17098803.883273195</v>
      </c>
    </row>
    <row r="399" spans="1:2" x14ac:dyDescent="0.25">
      <c r="A399" s="137" t="s">
        <v>689</v>
      </c>
      <c r="B399" s="131">
        <v>10419320.105321223</v>
      </c>
    </row>
    <row r="400" spans="1:2" x14ac:dyDescent="0.25">
      <c r="A400" s="137" t="s">
        <v>690</v>
      </c>
      <c r="B400" s="131">
        <v>80307742.864748254</v>
      </c>
    </row>
    <row r="401" spans="1:2" x14ac:dyDescent="0.25">
      <c r="A401" s="137" t="s">
        <v>691</v>
      </c>
      <c r="B401" s="131">
        <v>366386.42621501687</v>
      </c>
    </row>
    <row r="402" spans="1:2" x14ac:dyDescent="0.25">
      <c r="A402" s="137" t="s">
        <v>692</v>
      </c>
      <c r="B402" s="131">
        <v>337470</v>
      </c>
    </row>
    <row r="403" spans="1:2" x14ac:dyDescent="0.25">
      <c r="A403" s="137" t="s">
        <v>693</v>
      </c>
      <c r="B403" s="131">
        <v>1336265.9772000001</v>
      </c>
    </row>
    <row r="404" spans="1:2" x14ac:dyDescent="0.25">
      <c r="A404" s="137" t="s">
        <v>694</v>
      </c>
      <c r="B404" s="131">
        <v>3913894.3248532293</v>
      </c>
    </row>
    <row r="405" spans="1:2" x14ac:dyDescent="0.25">
      <c r="A405" s="137" t="s">
        <v>695</v>
      </c>
      <c r="B405" s="131">
        <v>12828727</v>
      </c>
    </row>
    <row r="406" spans="1:2" x14ac:dyDescent="0.25">
      <c r="A406" s="138" t="s">
        <v>696</v>
      </c>
      <c r="B406" s="131">
        <v>700000000</v>
      </c>
    </row>
    <row r="407" spans="1:2" ht="25.5" x14ac:dyDescent="0.25">
      <c r="A407" s="138" t="s">
        <v>697</v>
      </c>
      <c r="B407" s="131">
        <v>320000000</v>
      </c>
    </row>
    <row r="408" spans="1:2" x14ac:dyDescent="0.25">
      <c r="A408" s="138" t="s">
        <v>698</v>
      </c>
      <c r="B408" s="131">
        <v>420000000</v>
      </c>
    </row>
    <row r="409" spans="1:2" x14ac:dyDescent="0.25">
      <c r="A409" s="137" t="s">
        <v>699</v>
      </c>
      <c r="B409" s="131">
        <v>244881135</v>
      </c>
    </row>
    <row r="410" spans="1:2" x14ac:dyDescent="0.25">
      <c r="A410" s="137" t="s">
        <v>700</v>
      </c>
      <c r="B410" s="131">
        <v>104177604</v>
      </c>
    </row>
    <row r="411" spans="1:2" x14ac:dyDescent="0.25">
      <c r="A411" s="138" t="s">
        <v>701</v>
      </c>
      <c r="B411" s="131">
        <v>140374784</v>
      </c>
    </row>
    <row r="412" spans="1:2" ht="25.5" x14ac:dyDescent="0.25">
      <c r="A412" s="138" t="s">
        <v>702</v>
      </c>
      <c r="B412" s="131">
        <v>70187392</v>
      </c>
    </row>
    <row r="413" spans="1:2" ht="25.5" x14ac:dyDescent="0.25">
      <c r="A413" s="138" t="s">
        <v>703</v>
      </c>
      <c r="B413" s="131">
        <v>1127290</v>
      </c>
    </row>
    <row r="414" spans="1:2" ht="25.5" x14ac:dyDescent="0.25">
      <c r="A414" s="138" t="s">
        <v>704</v>
      </c>
      <c r="B414" s="131">
        <v>7018739</v>
      </c>
    </row>
    <row r="415" spans="1:2" x14ac:dyDescent="0.25">
      <c r="A415" s="137" t="s">
        <v>705</v>
      </c>
      <c r="B415" s="131">
        <v>350936960</v>
      </c>
    </row>
    <row r="416" spans="1:2" x14ac:dyDescent="0.25">
      <c r="A416" s="137" t="s">
        <v>706</v>
      </c>
      <c r="B416" s="131">
        <v>245655872</v>
      </c>
    </row>
    <row r="417" spans="1:2" x14ac:dyDescent="0.25">
      <c r="A417" s="138" t="s">
        <v>707</v>
      </c>
      <c r="B417" s="131">
        <v>210562176</v>
      </c>
    </row>
    <row r="418" spans="1:2" x14ac:dyDescent="0.25">
      <c r="A418" s="138" t="s">
        <v>708</v>
      </c>
      <c r="B418" s="131">
        <v>140374784</v>
      </c>
    </row>
    <row r="419" spans="1:2" x14ac:dyDescent="0.25">
      <c r="A419" s="137" t="s">
        <v>709</v>
      </c>
      <c r="B419" s="131">
        <v>75802383</v>
      </c>
    </row>
    <row r="420" spans="1:2" x14ac:dyDescent="0.25">
      <c r="A420" s="138" t="s">
        <v>710</v>
      </c>
      <c r="B420" s="131">
        <v>89200000</v>
      </c>
    </row>
    <row r="421" spans="1:2" x14ac:dyDescent="0.25">
      <c r="A421" s="137" t="s">
        <v>711</v>
      </c>
      <c r="B421" s="131">
        <v>31584326</v>
      </c>
    </row>
    <row r="422" spans="1:2" x14ac:dyDescent="0.25">
      <c r="A422" s="137" t="s">
        <v>712</v>
      </c>
      <c r="B422" s="131">
        <v>701873919</v>
      </c>
    </row>
    <row r="423" spans="1:2" x14ac:dyDescent="0.25">
      <c r="A423" s="137" t="s">
        <v>713</v>
      </c>
      <c r="B423" s="131">
        <v>2437451</v>
      </c>
    </row>
    <row r="424" spans="1:2" x14ac:dyDescent="0.25">
      <c r="A424" s="137" t="s">
        <v>714</v>
      </c>
      <c r="B424" s="131">
        <v>47648606.235162385</v>
      </c>
    </row>
    <row r="425" spans="1:2" x14ac:dyDescent="0.25">
      <c r="A425" s="137" t="s">
        <v>715</v>
      </c>
      <c r="B425" s="131">
        <v>44045999</v>
      </c>
    </row>
    <row r="426" spans="1:2" x14ac:dyDescent="0.25">
      <c r="A426" s="137" t="s">
        <v>716</v>
      </c>
      <c r="B426" s="131">
        <v>104000000</v>
      </c>
    </row>
    <row r="427" spans="1:2" x14ac:dyDescent="0.25">
      <c r="A427" s="137" t="s">
        <v>717</v>
      </c>
      <c r="B427" s="131">
        <v>1007353060</v>
      </c>
    </row>
    <row r="428" spans="1:2" x14ac:dyDescent="0.25">
      <c r="A428" s="137" t="s">
        <v>718</v>
      </c>
      <c r="B428" s="131">
        <v>3494366829</v>
      </c>
    </row>
    <row r="429" spans="1:2" x14ac:dyDescent="0.25">
      <c r="A429" s="137" t="s">
        <v>719</v>
      </c>
      <c r="B429" s="131">
        <v>492440000</v>
      </c>
    </row>
    <row r="430" spans="1:2" x14ac:dyDescent="0.25">
      <c r="A430" s="137" t="s">
        <v>720</v>
      </c>
      <c r="B430" s="131">
        <v>6194612390</v>
      </c>
    </row>
    <row r="431" spans="1:2" x14ac:dyDescent="0.25">
      <c r="A431" s="137" t="s">
        <v>721</v>
      </c>
      <c r="B431" s="131">
        <v>3703924322</v>
      </c>
    </row>
    <row r="432" spans="1:2" x14ac:dyDescent="0.25">
      <c r="A432" s="137" t="s">
        <v>722</v>
      </c>
      <c r="B432" s="131">
        <v>1708346111</v>
      </c>
    </row>
    <row r="433" spans="1:2" x14ac:dyDescent="0.25">
      <c r="A433" s="137" t="s">
        <v>723</v>
      </c>
      <c r="B433" s="131">
        <v>974056992</v>
      </c>
    </row>
    <row r="434" spans="1:2" x14ac:dyDescent="0.25">
      <c r="A434" s="137" t="s">
        <v>724</v>
      </c>
      <c r="B434" s="131">
        <v>359651812</v>
      </c>
    </row>
    <row r="435" spans="1:2" x14ac:dyDescent="0.25">
      <c r="A435" s="137" t="s">
        <v>725</v>
      </c>
      <c r="B435" s="131">
        <v>2023041447</v>
      </c>
    </row>
    <row r="436" spans="1:2" x14ac:dyDescent="0.25">
      <c r="A436" s="137" t="s">
        <v>726</v>
      </c>
      <c r="B436" s="131">
        <v>299709844</v>
      </c>
    </row>
    <row r="437" spans="1:2" ht="38.25" x14ac:dyDescent="0.25">
      <c r="A437" s="137" t="s">
        <v>727</v>
      </c>
      <c r="B437" s="131">
        <v>549709844</v>
      </c>
    </row>
    <row r="438" spans="1:2" x14ac:dyDescent="0.25">
      <c r="A438" s="137" t="s">
        <v>728</v>
      </c>
      <c r="B438" s="131">
        <v>3499709844</v>
      </c>
    </row>
    <row r="439" spans="1:2" x14ac:dyDescent="0.25">
      <c r="A439" s="137" t="s">
        <v>729</v>
      </c>
      <c r="B439" s="131">
        <v>549709844</v>
      </c>
    </row>
    <row r="440" spans="1:2" x14ac:dyDescent="0.25">
      <c r="A440" s="141" t="s">
        <v>730</v>
      </c>
      <c r="B440" s="131">
        <v>999709844</v>
      </c>
    </row>
    <row r="441" spans="1:2" ht="25.5" x14ac:dyDescent="0.25">
      <c r="A441" s="141" t="s">
        <v>731</v>
      </c>
      <c r="B441" s="131">
        <v>449709844</v>
      </c>
    </row>
    <row r="442" spans="1:2" x14ac:dyDescent="0.25">
      <c r="A442" s="141" t="s">
        <v>732</v>
      </c>
      <c r="B442" s="131">
        <v>899709844</v>
      </c>
    </row>
    <row r="443" spans="1:2" x14ac:dyDescent="0.25">
      <c r="A443" s="141" t="s">
        <v>733</v>
      </c>
      <c r="B443" s="131">
        <v>499709844</v>
      </c>
    </row>
    <row r="444" spans="1:2" x14ac:dyDescent="0.25">
      <c r="A444" s="141" t="s">
        <v>734</v>
      </c>
      <c r="B444" s="131">
        <v>489709844</v>
      </c>
    </row>
    <row r="445" spans="1:2" x14ac:dyDescent="0.25">
      <c r="A445" s="141" t="s">
        <v>735</v>
      </c>
      <c r="B445" s="131">
        <v>399709844</v>
      </c>
    </row>
    <row r="446" spans="1:2" x14ac:dyDescent="0.25">
      <c r="A446" s="141" t="s">
        <v>736</v>
      </c>
      <c r="B446" s="131">
        <v>419709844</v>
      </c>
    </row>
    <row r="447" spans="1:2" x14ac:dyDescent="0.25">
      <c r="A447" s="141" t="s">
        <v>737</v>
      </c>
      <c r="B447" s="131">
        <v>549709844</v>
      </c>
    </row>
    <row r="448" spans="1:2" ht="25.5" x14ac:dyDescent="0.25">
      <c r="A448" s="141" t="s">
        <v>738</v>
      </c>
      <c r="B448" s="131">
        <v>344709844</v>
      </c>
    </row>
    <row r="449" spans="1:2" ht="25.5" x14ac:dyDescent="0.25">
      <c r="A449" s="137" t="s">
        <v>739</v>
      </c>
      <c r="B449" s="131">
        <v>302079474</v>
      </c>
    </row>
    <row r="450" spans="1:2" ht="38.25" x14ac:dyDescent="0.25">
      <c r="A450" s="137" t="s">
        <v>740</v>
      </c>
      <c r="B450" s="131">
        <v>357709844</v>
      </c>
    </row>
    <row r="451" spans="1:2" ht="25.5" x14ac:dyDescent="0.25">
      <c r="A451" s="137" t="s">
        <v>741</v>
      </c>
      <c r="B451" s="131">
        <v>313709844</v>
      </c>
    </row>
    <row r="452" spans="1:2" x14ac:dyDescent="0.25">
      <c r="A452" s="137" t="s">
        <v>742</v>
      </c>
      <c r="B452" s="132">
        <v>309709844</v>
      </c>
    </row>
    <row r="453" spans="1:2" ht="25.5" x14ac:dyDescent="0.25">
      <c r="A453" s="137" t="s">
        <v>743</v>
      </c>
      <c r="B453" s="131">
        <v>312209844</v>
      </c>
    </row>
    <row r="454" spans="1:2" x14ac:dyDescent="0.25">
      <c r="A454" s="137" t="s">
        <v>744</v>
      </c>
      <c r="B454" s="131">
        <v>317709844</v>
      </c>
    </row>
    <row r="455" spans="1:2" x14ac:dyDescent="0.25">
      <c r="A455" s="137" t="s">
        <v>745</v>
      </c>
      <c r="B455" s="131">
        <v>421209844</v>
      </c>
    </row>
    <row r="456" spans="1:2" x14ac:dyDescent="0.25">
      <c r="A456" s="137" t="s">
        <v>746</v>
      </c>
      <c r="B456" s="131">
        <v>302109844</v>
      </c>
    </row>
    <row r="457" spans="1:2" ht="25.5" x14ac:dyDescent="0.25">
      <c r="A457" s="137" t="s">
        <v>747</v>
      </c>
      <c r="B457" s="131">
        <v>330118844</v>
      </c>
    </row>
    <row r="458" spans="1:2" ht="25.5" x14ac:dyDescent="0.25">
      <c r="A458" s="137" t="s">
        <v>748</v>
      </c>
      <c r="B458" s="131">
        <v>356209844</v>
      </c>
    </row>
    <row r="459" spans="1:2" ht="25.5" x14ac:dyDescent="0.25">
      <c r="A459" s="137" t="s">
        <v>749</v>
      </c>
      <c r="B459" s="131">
        <v>313209844</v>
      </c>
    </row>
    <row r="460" spans="1:2" ht="25.5" x14ac:dyDescent="0.25">
      <c r="A460" s="137" t="s">
        <v>750</v>
      </c>
      <c r="B460" s="131">
        <v>305369123</v>
      </c>
    </row>
    <row r="461" spans="1:2" ht="25.5" x14ac:dyDescent="0.25">
      <c r="A461" s="137" t="s">
        <v>751</v>
      </c>
      <c r="B461" s="131">
        <v>369709844</v>
      </c>
    </row>
    <row r="462" spans="1:2" ht="25.5" x14ac:dyDescent="0.25">
      <c r="A462" s="137" t="s">
        <v>741</v>
      </c>
      <c r="B462" s="131">
        <v>300709844</v>
      </c>
    </row>
    <row r="463" spans="1:2" x14ac:dyDescent="0.25">
      <c r="A463" s="137" t="s">
        <v>752</v>
      </c>
      <c r="B463" s="131">
        <v>599709844</v>
      </c>
    </row>
    <row r="464" spans="1:2" x14ac:dyDescent="0.25">
      <c r="A464" s="137" t="s">
        <v>753</v>
      </c>
      <c r="B464" s="131">
        <v>399709844</v>
      </c>
    </row>
    <row r="465" spans="1:2" x14ac:dyDescent="0.25">
      <c r="A465" s="137" t="s">
        <v>754</v>
      </c>
      <c r="B465" s="131">
        <v>499709844</v>
      </c>
    </row>
    <row r="466" spans="1:2" ht="25.5" x14ac:dyDescent="0.25">
      <c r="A466" s="137" t="s">
        <v>755</v>
      </c>
      <c r="B466" s="131">
        <v>932124021</v>
      </c>
    </row>
    <row r="467" spans="1:2" ht="25.5" x14ac:dyDescent="0.25">
      <c r="A467" s="137" t="s">
        <v>756</v>
      </c>
      <c r="B467" s="131">
        <v>1099709844</v>
      </c>
    </row>
    <row r="468" spans="1:2" x14ac:dyDescent="0.25">
      <c r="A468" s="137" t="s">
        <v>757</v>
      </c>
      <c r="B468" s="131">
        <v>1099709844</v>
      </c>
    </row>
    <row r="469" spans="1:2" ht="38.25" x14ac:dyDescent="0.25">
      <c r="A469" s="137" t="s">
        <v>758</v>
      </c>
      <c r="B469" s="131">
        <v>4029709844</v>
      </c>
    </row>
    <row r="470" spans="1:2" ht="25.5" x14ac:dyDescent="0.25">
      <c r="A470" s="130" t="s">
        <v>759</v>
      </c>
      <c r="B470" s="131">
        <v>25000000</v>
      </c>
    </row>
    <row r="471" spans="1:2" ht="25.5" x14ac:dyDescent="0.25">
      <c r="A471" s="130" t="s">
        <v>760</v>
      </c>
      <c r="B471" s="131">
        <v>25000000</v>
      </c>
    </row>
    <row r="472" spans="1:2" ht="25.5" x14ac:dyDescent="0.25">
      <c r="A472" s="130" t="s">
        <v>761</v>
      </c>
      <c r="B472" s="131">
        <v>30000000</v>
      </c>
    </row>
    <row r="473" spans="1:2" ht="38.25" x14ac:dyDescent="0.25">
      <c r="A473" s="130" t="s">
        <v>762</v>
      </c>
      <c r="B473" s="131">
        <v>5000000</v>
      </c>
    </row>
    <row r="474" spans="1:2" x14ac:dyDescent="0.25">
      <c r="A474" s="130" t="s">
        <v>763</v>
      </c>
      <c r="B474" s="131">
        <v>40000000</v>
      </c>
    </row>
    <row r="475" spans="1:2" x14ac:dyDescent="0.25">
      <c r="A475" s="130" t="s">
        <v>764</v>
      </c>
      <c r="B475" s="131">
        <v>20000000</v>
      </c>
    </row>
    <row r="476" spans="1:2" x14ac:dyDescent="0.25">
      <c r="A476" s="130" t="s">
        <v>765</v>
      </c>
      <c r="B476" s="131">
        <v>35000000</v>
      </c>
    </row>
    <row r="477" spans="1:2" x14ac:dyDescent="0.25">
      <c r="A477" s="130" t="s">
        <v>766</v>
      </c>
      <c r="B477" s="131">
        <v>20000000</v>
      </c>
    </row>
    <row r="478" spans="1:2" x14ac:dyDescent="0.25">
      <c r="A478" s="130" t="s">
        <v>767</v>
      </c>
      <c r="B478" s="131">
        <v>72634801</v>
      </c>
    </row>
    <row r="479" spans="1:2" x14ac:dyDescent="0.25">
      <c r="A479" s="130" t="s">
        <v>768</v>
      </c>
      <c r="B479" s="131">
        <v>15000000</v>
      </c>
    </row>
    <row r="480" spans="1:2" x14ac:dyDescent="0.25">
      <c r="A480" s="130" t="s">
        <v>769</v>
      </c>
      <c r="B480" s="131">
        <v>15000000</v>
      </c>
    </row>
    <row r="481" spans="1:2" x14ac:dyDescent="0.25">
      <c r="A481" s="130" t="s">
        <v>770</v>
      </c>
      <c r="B481" s="131">
        <v>50000000</v>
      </c>
    </row>
    <row r="482" spans="1:2" ht="38.25" x14ac:dyDescent="0.25">
      <c r="A482" s="130" t="s">
        <v>771</v>
      </c>
      <c r="B482" s="131">
        <v>257500000</v>
      </c>
    </row>
    <row r="483" spans="1:2" x14ac:dyDescent="0.25">
      <c r="A483" s="130" t="s">
        <v>772</v>
      </c>
      <c r="B483" s="131">
        <v>100000000</v>
      </c>
    </row>
    <row r="484" spans="1:2" x14ac:dyDescent="0.25">
      <c r="A484" s="130" t="s">
        <v>773</v>
      </c>
      <c r="B484" s="131">
        <v>40000000</v>
      </c>
    </row>
    <row r="485" spans="1:2" ht="25.5" x14ac:dyDescent="0.25">
      <c r="A485" s="130" t="s">
        <v>774</v>
      </c>
      <c r="B485" s="131">
        <v>100000000</v>
      </c>
    </row>
    <row r="486" spans="1:2" x14ac:dyDescent="0.25">
      <c r="A486" s="130" t="s">
        <v>775</v>
      </c>
      <c r="B486" s="131">
        <v>20000000</v>
      </c>
    </row>
    <row r="487" spans="1:2" x14ac:dyDescent="0.25">
      <c r="A487" s="130" t="s">
        <v>776</v>
      </c>
      <c r="B487" s="131">
        <v>40000000</v>
      </c>
    </row>
    <row r="488" spans="1:2" x14ac:dyDescent="0.25">
      <c r="A488" s="130" t="s">
        <v>777</v>
      </c>
      <c r="B488" s="131">
        <v>20000000</v>
      </c>
    </row>
    <row r="489" spans="1:2" x14ac:dyDescent="0.25">
      <c r="A489" s="130" t="s">
        <v>778</v>
      </c>
      <c r="B489" s="131">
        <v>35000000</v>
      </c>
    </row>
    <row r="490" spans="1:2" x14ac:dyDescent="0.25">
      <c r="A490" s="130" t="s">
        <v>779</v>
      </c>
      <c r="B490" s="131">
        <v>20000000</v>
      </c>
    </row>
    <row r="491" spans="1:2" ht="25.5" x14ac:dyDescent="0.25">
      <c r="A491" s="130" t="s">
        <v>780</v>
      </c>
      <c r="B491" s="131">
        <v>30000000</v>
      </c>
    </row>
    <row r="492" spans="1:2" x14ac:dyDescent="0.25">
      <c r="A492" s="130" t="s">
        <v>781</v>
      </c>
      <c r="B492" s="131">
        <v>30000000</v>
      </c>
    </row>
    <row r="493" spans="1:2" ht="63.75" x14ac:dyDescent="0.25">
      <c r="A493" s="130" t="s">
        <v>782</v>
      </c>
      <c r="B493" s="131">
        <v>30000000</v>
      </c>
    </row>
    <row r="494" spans="1:2" ht="89.25" x14ac:dyDescent="0.25">
      <c r="A494" s="130" t="s">
        <v>783</v>
      </c>
      <c r="B494" s="131">
        <v>30000000</v>
      </c>
    </row>
    <row r="495" spans="1:2" ht="51" x14ac:dyDescent="0.25">
      <c r="A495" s="130" t="s">
        <v>784</v>
      </c>
      <c r="B495" s="131">
        <v>10000000</v>
      </c>
    </row>
    <row r="496" spans="1:2" x14ac:dyDescent="0.25">
      <c r="A496" s="130" t="s">
        <v>785</v>
      </c>
      <c r="B496" s="131">
        <v>80000000</v>
      </c>
    </row>
    <row r="497" spans="1:2" x14ac:dyDescent="0.25">
      <c r="A497" s="130" t="s">
        <v>763</v>
      </c>
      <c r="B497" s="131">
        <v>116950000</v>
      </c>
    </row>
    <row r="498" spans="1:2" ht="25.5" x14ac:dyDescent="0.25">
      <c r="A498" s="130" t="s">
        <v>786</v>
      </c>
      <c r="B498" s="131">
        <v>80000000</v>
      </c>
    </row>
    <row r="499" spans="1:2" ht="25.5" x14ac:dyDescent="0.25">
      <c r="A499" s="130" t="s">
        <v>787</v>
      </c>
      <c r="B499" s="131">
        <v>66300000</v>
      </c>
    </row>
    <row r="500" spans="1:2" ht="51" x14ac:dyDescent="0.25">
      <c r="A500" s="130" t="s">
        <v>788</v>
      </c>
      <c r="B500" s="131">
        <v>15000000</v>
      </c>
    </row>
    <row r="501" spans="1:2" ht="25.5" x14ac:dyDescent="0.25">
      <c r="A501" s="130" t="s">
        <v>789</v>
      </c>
      <c r="B501" s="131">
        <f>45633000+30422000</f>
        <v>76055000</v>
      </c>
    </row>
    <row r="502" spans="1:2" x14ac:dyDescent="0.25">
      <c r="A502" s="130" t="s">
        <v>763</v>
      </c>
      <c r="B502" s="131">
        <v>84015199</v>
      </c>
    </row>
    <row r="503" spans="1:2" ht="25.5" x14ac:dyDescent="0.25">
      <c r="A503" s="130" t="s">
        <v>787</v>
      </c>
      <c r="B503" s="131">
        <v>18700000</v>
      </c>
    </row>
    <row r="504" spans="1:2" ht="38.25" x14ac:dyDescent="0.25">
      <c r="A504" s="130" t="s">
        <v>790</v>
      </c>
      <c r="B504" s="131">
        <v>45633000</v>
      </c>
    </row>
    <row r="505" spans="1:2" ht="38.25" x14ac:dyDescent="0.25">
      <c r="A505" s="130" t="s">
        <v>791</v>
      </c>
      <c r="B505" s="131">
        <v>129901801</v>
      </c>
    </row>
    <row r="506" spans="1:2" ht="25.5" x14ac:dyDescent="0.25">
      <c r="A506" s="130" t="s">
        <v>792</v>
      </c>
      <c r="B506" s="131">
        <v>325560000</v>
      </c>
    </row>
    <row r="507" spans="1:2" ht="25.5" x14ac:dyDescent="0.25">
      <c r="A507" s="130" t="s">
        <v>793</v>
      </c>
      <c r="B507" s="131">
        <f>33390000+22260000</f>
        <v>55650000</v>
      </c>
    </row>
    <row r="508" spans="1:2" ht="38.25" x14ac:dyDescent="0.25">
      <c r="A508" s="130" t="s">
        <v>794</v>
      </c>
      <c r="B508" s="131">
        <v>220000000</v>
      </c>
    </row>
    <row r="509" spans="1:2" ht="25.5" x14ac:dyDescent="0.25">
      <c r="A509" s="130" t="s">
        <v>793</v>
      </c>
      <c r="B509" s="131">
        <v>110000000</v>
      </c>
    </row>
    <row r="510" spans="1:2" ht="25.5" x14ac:dyDescent="0.25">
      <c r="A510" s="130" t="s">
        <v>795</v>
      </c>
      <c r="B510" s="131">
        <v>110000000</v>
      </c>
    </row>
    <row r="511" spans="1:2" ht="25.5" x14ac:dyDescent="0.25">
      <c r="A511" s="130" t="s">
        <v>796</v>
      </c>
      <c r="B511" s="131">
        <v>62000000</v>
      </c>
    </row>
    <row r="512" spans="1:2" ht="38.25" x14ac:dyDescent="0.25">
      <c r="A512" s="130" t="s">
        <v>794</v>
      </c>
      <c r="B512" s="131">
        <v>160000000</v>
      </c>
    </row>
    <row r="513" spans="1:2" ht="25.5" x14ac:dyDescent="0.25">
      <c r="A513" s="130" t="s">
        <v>793</v>
      </c>
      <c r="B513" s="131">
        <v>80000000</v>
      </c>
    </row>
    <row r="514" spans="1:2" ht="25.5" x14ac:dyDescent="0.25">
      <c r="A514" s="130" t="s">
        <v>795</v>
      </c>
      <c r="B514" s="131">
        <v>80000000</v>
      </c>
    </row>
    <row r="515" spans="1:2" ht="25.5" x14ac:dyDescent="0.25">
      <c r="A515" s="130" t="s">
        <v>796</v>
      </c>
      <c r="B515" s="131">
        <v>96857102</v>
      </c>
    </row>
    <row r="516" spans="1:2" ht="25.5" x14ac:dyDescent="0.25">
      <c r="A516" s="130" t="s">
        <v>797</v>
      </c>
      <c r="B516" s="131">
        <v>120000000</v>
      </c>
    </row>
    <row r="517" spans="1:2" ht="25.5" x14ac:dyDescent="0.25">
      <c r="A517" s="130" t="s">
        <v>798</v>
      </c>
      <c r="B517" s="131">
        <v>180000000</v>
      </c>
    </row>
    <row r="518" spans="1:2" ht="38.25" x14ac:dyDescent="0.25">
      <c r="A518" s="130" t="s">
        <v>799</v>
      </c>
      <c r="B518" s="131">
        <v>79720200</v>
      </c>
    </row>
    <row r="519" spans="1:2" ht="25.5" x14ac:dyDescent="0.25">
      <c r="A519" s="130" t="s">
        <v>797</v>
      </c>
      <c r="B519" s="131">
        <v>80000000</v>
      </c>
    </row>
    <row r="520" spans="1:2" ht="25.5" x14ac:dyDescent="0.25">
      <c r="A520" s="130" t="s">
        <v>798</v>
      </c>
      <c r="B520" s="131">
        <v>120000000</v>
      </c>
    </row>
    <row r="521" spans="1:2" ht="38.25" x14ac:dyDescent="0.25">
      <c r="A521" s="130" t="s">
        <v>799</v>
      </c>
      <c r="B521" s="131">
        <v>53146800</v>
      </c>
    </row>
    <row r="522" spans="1:2" x14ac:dyDescent="0.25">
      <c r="A522" s="130" t="s">
        <v>800</v>
      </c>
      <c r="B522" s="131">
        <v>50000000</v>
      </c>
    </row>
    <row r="523" spans="1:2" ht="25.5" x14ac:dyDescent="0.25">
      <c r="A523" s="130" t="s">
        <v>801</v>
      </c>
      <c r="B523" s="131">
        <v>76500000</v>
      </c>
    </row>
    <row r="524" spans="1:2" x14ac:dyDescent="0.25">
      <c r="A524" s="130" t="s">
        <v>802</v>
      </c>
      <c r="B524" s="131">
        <v>50000000</v>
      </c>
    </row>
    <row r="525" spans="1:2" x14ac:dyDescent="0.25">
      <c r="A525" s="130" t="s">
        <v>803</v>
      </c>
      <c r="B525" s="131">
        <v>100000000</v>
      </c>
    </row>
    <row r="526" spans="1:2" x14ac:dyDescent="0.25">
      <c r="A526" s="130" t="s">
        <v>804</v>
      </c>
      <c r="B526" s="131">
        <v>56000000</v>
      </c>
    </row>
    <row r="527" spans="1:2" x14ac:dyDescent="0.25">
      <c r="A527" s="130" t="s">
        <v>805</v>
      </c>
      <c r="B527" s="131">
        <v>50000000</v>
      </c>
    </row>
    <row r="528" spans="1:2" ht="25.5" x14ac:dyDescent="0.25">
      <c r="A528" s="142" t="s">
        <v>806</v>
      </c>
      <c r="B528" s="131">
        <v>100000000</v>
      </c>
    </row>
    <row r="529" spans="1:2" ht="25.5" x14ac:dyDescent="0.25">
      <c r="A529" s="142" t="s">
        <v>807</v>
      </c>
      <c r="B529" s="131">
        <v>225568000</v>
      </c>
    </row>
    <row r="530" spans="1:2" x14ac:dyDescent="0.25">
      <c r="A530" s="130" t="s">
        <v>808</v>
      </c>
      <c r="B530" s="131">
        <v>26300000</v>
      </c>
    </row>
    <row r="531" spans="1:2" ht="25.5" x14ac:dyDescent="0.25">
      <c r="A531" s="130" t="s">
        <v>809</v>
      </c>
      <c r="B531" s="131">
        <v>64292000</v>
      </c>
    </row>
    <row r="532" spans="1:2" x14ac:dyDescent="0.25">
      <c r="A532" s="130" t="s">
        <v>769</v>
      </c>
      <c r="B532" s="131">
        <v>25000000</v>
      </c>
    </row>
    <row r="533" spans="1:2" ht="25.5" x14ac:dyDescent="0.25">
      <c r="A533" s="130" t="s">
        <v>810</v>
      </c>
      <c r="B533" s="131">
        <v>100000000</v>
      </c>
    </row>
    <row r="534" spans="1:2" ht="38.25" x14ac:dyDescent="0.25">
      <c r="A534" s="130" t="s">
        <v>811</v>
      </c>
      <c r="B534" s="131">
        <v>36000000</v>
      </c>
    </row>
    <row r="535" spans="1:2" ht="38.25" x14ac:dyDescent="0.25">
      <c r="A535" s="130" t="s">
        <v>812</v>
      </c>
      <c r="B535" s="131">
        <v>40000000</v>
      </c>
    </row>
    <row r="536" spans="1:2" ht="25.5" x14ac:dyDescent="0.25">
      <c r="A536" s="130" t="s">
        <v>813</v>
      </c>
      <c r="B536" s="131">
        <v>10000000</v>
      </c>
    </row>
    <row r="537" spans="1:2" ht="51" x14ac:dyDescent="0.25">
      <c r="A537" s="130" t="s">
        <v>814</v>
      </c>
      <c r="B537" s="131">
        <v>20000000</v>
      </c>
    </row>
    <row r="538" spans="1:2" ht="38.25" x14ac:dyDescent="0.25">
      <c r="A538" s="130" t="s">
        <v>815</v>
      </c>
      <c r="B538" s="131">
        <v>25108200</v>
      </c>
    </row>
    <row r="539" spans="1:2" ht="25.5" x14ac:dyDescent="0.25">
      <c r="A539" s="130" t="s">
        <v>816</v>
      </c>
      <c r="B539" s="131">
        <v>199320000</v>
      </c>
    </row>
    <row r="540" spans="1:2" ht="38.25" x14ac:dyDescent="0.25">
      <c r="A540" s="130" t="s">
        <v>817</v>
      </c>
      <c r="B540" s="131">
        <v>15000000</v>
      </c>
    </row>
    <row r="541" spans="1:2" ht="38.25" x14ac:dyDescent="0.25">
      <c r="A541" s="130" t="s">
        <v>818</v>
      </c>
      <c r="B541" s="131">
        <v>80000000</v>
      </c>
    </row>
    <row r="542" spans="1:2" ht="38.25" x14ac:dyDescent="0.25">
      <c r="A542" s="130" t="s">
        <v>819</v>
      </c>
      <c r="B542" s="131">
        <v>35571800</v>
      </c>
    </row>
    <row r="543" spans="1:2" ht="25.5" x14ac:dyDescent="0.25">
      <c r="A543" s="130" t="s">
        <v>820</v>
      </c>
      <c r="B543" s="131">
        <v>100000000</v>
      </c>
    </row>
    <row r="544" spans="1:2" ht="25.5" x14ac:dyDescent="0.25">
      <c r="A544" s="130" t="s">
        <v>821</v>
      </c>
      <c r="B544" s="131">
        <v>60000000</v>
      </c>
    </row>
    <row r="545" spans="1:2" ht="25.5" x14ac:dyDescent="0.25">
      <c r="A545" s="130" t="s">
        <v>822</v>
      </c>
      <c r="B545" s="131">
        <v>95000000</v>
      </c>
    </row>
    <row r="546" spans="1:2" x14ac:dyDescent="0.25">
      <c r="A546" s="130" t="s">
        <v>823</v>
      </c>
      <c r="B546" s="131">
        <v>90000000</v>
      </c>
    </row>
    <row r="547" spans="1:2" x14ac:dyDescent="0.25">
      <c r="A547" s="130" t="s">
        <v>824</v>
      </c>
      <c r="B547" s="131">
        <v>232830999</v>
      </c>
    </row>
    <row r="548" spans="1:2" x14ac:dyDescent="0.25">
      <c r="A548" s="130" t="s">
        <v>825</v>
      </c>
      <c r="B548" s="131">
        <f>310977200+364665600</f>
        <v>675642800</v>
      </c>
    </row>
    <row r="549" spans="1:2" ht="25.5" x14ac:dyDescent="0.25">
      <c r="A549" s="130" t="s">
        <v>826</v>
      </c>
      <c r="B549" s="131">
        <v>5800000</v>
      </c>
    </row>
    <row r="550" spans="1:2" x14ac:dyDescent="0.25">
      <c r="A550" s="130" t="s">
        <v>827</v>
      </c>
      <c r="B550" s="131">
        <v>35000000</v>
      </c>
    </row>
    <row r="551" spans="1:2" x14ac:dyDescent="0.25">
      <c r="A551" s="130" t="s">
        <v>828</v>
      </c>
      <c r="B551" s="131">
        <v>37253400</v>
      </c>
    </row>
    <row r="552" spans="1:2" x14ac:dyDescent="0.25">
      <c r="A552" s="130" t="s">
        <v>829</v>
      </c>
      <c r="B552" s="131">
        <v>52035600</v>
      </c>
    </row>
    <row r="553" spans="1:2" ht="25.5" x14ac:dyDescent="0.25">
      <c r="A553" s="130" t="s">
        <v>830</v>
      </c>
      <c r="B553" s="131">
        <v>29400000</v>
      </c>
    </row>
    <row r="554" spans="1:2" x14ac:dyDescent="0.25">
      <c r="A554" s="130" t="s">
        <v>831</v>
      </c>
      <c r="B554" s="131">
        <v>19600000</v>
      </c>
    </row>
    <row r="555" spans="1:2" ht="25.5" x14ac:dyDescent="0.25">
      <c r="A555" s="130" t="s">
        <v>832</v>
      </c>
      <c r="B555" s="131">
        <v>15450000</v>
      </c>
    </row>
    <row r="556" spans="1:2" x14ac:dyDescent="0.25">
      <c r="A556" s="130" t="s">
        <v>833</v>
      </c>
      <c r="B556" s="131">
        <v>103000000</v>
      </c>
    </row>
    <row r="557" spans="1:2" ht="25.5" x14ac:dyDescent="0.25">
      <c r="A557" s="130" t="s">
        <v>834</v>
      </c>
      <c r="B557" s="131">
        <v>23373000</v>
      </c>
    </row>
    <row r="558" spans="1:2" x14ac:dyDescent="0.25">
      <c r="A558" s="130" t="s">
        <v>835</v>
      </c>
      <c r="B558" s="131">
        <v>15582000</v>
      </c>
    </row>
    <row r="559" spans="1:2" x14ac:dyDescent="0.25">
      <c r="A559" s="130" t="s">
        <v>836</v>
      </c>
      <c r="B559" s="131">
        <v>90343065</v>
      </c>
    </row>
    <row r="560" spans="1:2" x14ac:dyDescent="0.25">
      <c r="A560" s="130" t="s">
        <v>837</v>
      </c>
      <c r="B560" s="131">
        <v>81319200</v>
      </c>
    </row>
    <row r="561" spans="1:2" x14ac:dyDescent="0.25">
      <c r="A561" s="130" t="s">
        <v>838</v>
      </c>
      <c r="B561" s="131">
        <v>23000000</v>
      </c>
    </row>
    <row r="562" spans="1:2" ht="25.5" x14ac:dyDescent="0.25">
      <c r="A562" s="130" t="s">
        <v>839</v>
      </c>
      <c r="B562" s="131">
        <v>180000000</v>
      </c>
    </row>
    <row r="563" spans="1:2" ht="25.5" x14ac:dyDescent="0.25">
      <c r="A563" s="130" t="s">
        <v>834</v>
      </c>
      <c r="B563" s="131">
        <v>163998400</v>
      </c>
    </row>
    <row r="564" spans="1:2" ht="25.5" x14ac:dyDescent="0.25">
      <c r="A564" s="130" t="s">
        <v>840</v>
      </c>
      <c r="B564" s="131">
        <v>180000000</v>
      </c>
    </row>
    <row r="565" spans="1:2" x14ac:dyDescent="0.25">
      <c r="A565" s="130" t="s">
        <v>841</v>
      </c>
      <c r="B565" s="131">
        <v>683600000</v>
      </c>
    </row>
    <row r="566" spans="1:2" x14ac:dyDescent="0.25">
      <c r="A566" s="134" t="s">
        <v>842</v>
      </c>
      <c r="B566" s="131">
        <v>82400000</v>
      </c>
    </row>
    <row r="567" spans="1:2" x14ac:dyDescent="0.25">
      <c r="A567" s="130" t="s">
        <v>843</v>
      </c>
      <c r="B567" s="131">
        <v>120000000</v>
      </c>
    </row>
    <row r="568" spans="1:2" x14ac:dyDescent="0.25">
      <c r="A568" s="130" t="s">
        <v>844</v>
      </c>
      <c r="B568" s="131">
        <v>252171600</v>
      </c>
    </row>
    <row r="569" spans="1:2" ht="25.5" x14ac:dyDescent="0.25">
      <c r="A569" s="130" t="s">
        <v>845</v>
      </c>
      <c r="B569" s="131">
        <v>248114400</v>
      </c>
    </row>
    <row r="570" spans="1:2" x14ac:dyDescent="0.25">
      <c r="A570" s="130" t="s">
        <v>532</v>
      </c>
      <c r="B570" s="131">
        <v>135000000</v>
      </c>
    </row>
    <row r="571" spans="1:2" x14ac:dyDescent="0.25">
      <c r="A571" s="130" t="s">
        <v>533</v>
      </c>
      <c r="B571" s="131">
        <v>280000000</v>
      </c>
    </row>
    <row r="572" spans="1:2" ht="25.5" x14ac:dyDescent="0.25">
      <c r="A572" s="130" t="s">
        <v>534</v>
      </c>
      <c r="B572" s="131">
        <v>1652800000</v>
      </c>
    </row>
    <row r="573" spans="1:2" x14ac:dyDescent="0.25">
      <c r="A573" s="130" t="s">
        <v>535</v>
      </c>
      <c r="B573" s="131">
        <v>20897867000</v>
      </c>
    </row>
    <row r="574" spans="1:2" x14ac:dyDescent="0.25">
      <c r="A574" s="130" t="s">
        <v>536</v>
      </c>
      <c r="B574" s="131">
        <v>300000000</v>
      </c>
    </row>
    <row r="575" spans="1:2" x14ac:dyDescent="0.25">
      <c r="A575" s="130" t="s">
        <v>537</v>
      </c>
      <c r="B575" s="131">
        <v>1920000000</v>
      </c>
    </row>
    <row r="576" spans="1:2" x14ac:dyDescent="0.25">
      <c r="A576" s="130" t="s">
        <v>846</v>
      </c>
      <c r="B576" s="131">
        <v>118734500</v>
      </c>
    </row>
    <row r="577" spans="1:2" x14ac:dyDescent="0.25">
      <c r="A577" s="130" t="s">
        <v>847</v>
      </c>
      <c r="B577" s="131">
        <v>299380400</v>
      </c>
    </row>
    <row r="578" spans="1:2" ht="38.25" x14ac:dyDescent="0.25">
      <c r="A578" s="130" t="s">
        <v>848</v>
      </c>
      <c r="B578" s="131">
        <v>88975504</v>
      </c>
    </row>
    <row r="579" spans="1:2" ht="38.25" x14ac:dyDescent="0.25">
      <c r="A579" s="130" t="s">
        <v>849</v>
      </c>
      <c r="B579" s="131">
        <v>200000000</v>
      </c>
    </row>
    <row r="580" spans="1:2" ht="25.5" x14ac:dyDescent="0.25">
      <c r="A580" s="130" t="s">
        <v>850</v>
      </c>
      <c r="B580" s="131">
        <v>37662046</v>
      </c>
    </row>
    <row r="581" spans="1:2" ht="25.5" x14ac:dyDescent="0.25">
      <c r="A581" s="130" t="s">
        <v>851</v>
      </c>
      <c r="B581" s="131">
        <v>242815289</v>
      </c>
    </row>
    <row r="582" spans="1:2" ht="25.5" x14ac:dyDescent="0.25">
      <c r="A582" s="130" t="s">
        <v>852</v>
      </c>
      <c r="B582" s="131">
        <v>72632000</v>
      </c>
    </row>
    <row r="583" spans="1:2" ht="25.5" x14ac:dyDescent="0.25">
      <c r="A583" s="130" t="s">
        <v>853</v>
      </c>
      <c r="B583" s="131">
        <v>93470000</v>
      </c>
    </row>
    <row r="584" spans="1:2" x14ac:dyDescent="0.25">
      <c r="A584" s="130" t="s">
        <v>854</v>
      </c>
      <c r="B584" s="131">
        <v>70552000</v>
      </c>
    </row>
    <row r="585" spans="1:2" x14ac:dyDescent="0.25">
      <c r="A585" s="130" t="s">
        <v>855</v>
      </c>
      <c r="B585" s="131">
        <v>80000000</v>
      </c>
    </row>
    <row r="586" spans="1:2" ht="25.5" x14ac:dyDescent="0.25">
      <c r="A586" s="130" t="s">
        <v>856</v>
      </c>
      <c r="B586" s="131">
        <v>32856000</v>
      </c>
    </row>
    <row r="587" spans="1:2" x14ac:dyDescent="0.25">
      <c r="A587" s="130" t="s">
        <v>857</v>
      </c>
      <c r="B587" s="131">
        <v>86000000</v>
      </c>
    </row>
    <row r="588" spans="1:2" x14ac:dyDescent="0.25">
      <c r="A588" s="130" t="s">
        <v>858</v>
      </c>
      <c r="B588" s="131">
        <v>106502000</v>
      </c>
    </row>
    <row r="589" spans="1:2" x14ac:dyDescent="0.25">
      <c r="A589" s="130" t="s">
        <v>859</v>
      </c>
      <c r="B589" s="131">
        <v>100000000</v>
      </c>
    </row>
    <row r="590" spans="1:2" x14ac:dyDescent="0.25">
      <c r="A590" s="130" t="s">
        <v>860</v>
      </c>
      <c r="B590" s="131">
        <v>30050000</v>
      </c>
    </row>
    <row r="591" spans="1:2" x14ac:dyDescent="0.25">
      <c r="A591" s="130" t="s">
        <v>861</v>
      </c>
      <c r="B591" s="131">
        <v>1197000000</v>
      </c>
    </row>
    <row r="592" spans="1:2" x14ac:dyDescent="0.25">
      <c r="A592" s="130" t="s">
        <v>862</v>
      </c>
      <c r="B592" s="131">
        <v>72000000</v>
      </c>
    </row>
    <row r="593" spans="1:2" x14ac:dyDescent="0.25">
      <c r="A593" s="130" t="s">
        <v>863</v>
      </c>
      <c r="B593" s="131">
        <v>1500000000</v>
      </c>
    </row>
    <row r="594" spans="1:2" ht="25.5" x14ac:dyDescent="0.25">
      <c r="A594" s="130" t="s">
        <v>864</v>
      </c>
      <c r="B594" s="131">
        <v>1751353845</v>
      </c>
    </row>
    <row r="595" spans="1:2" ht="25.5" x14ac:dyDescent="0.25">
      <c r="A595" s="130" t="s">
        <v>865</v>
      </c>
      <c r="B595" s="131">
        <v>90646154</v>
      </c>
    </row>
    <row r="596" spans="1:2" x14ac:dyDescent="0.25">
      <c r="A596" s="130" t="s">
        <v>866</v>
      </c>
      <c r="B596" s="131">
        <v>450000000</v>
      </c>
    </row>
    <row r="597" spans="1:2" ht="25.5" x14ac:dyDescent="0.25">
      <c r="A597" s="130" t="s">
        <v>867</v>
      </c>
      <c r="B597" s="131">
        <v>50000000</v>
      </c>
    </row>
    <row r="598" spans="1:2" ht="25.5" x14ac:dyDescent="0.25">
      <c r="A598" s="130" t="s">
        <v>868</v>
      </c>
      <c r="B598" s="131">
        <v>2730253000</v>
      </c>
    </row>
    <row r="599" spans="1:2" ht="38.25" x14ac:dyDescent="0.25">
      <c r="A599" s="130" t="s">
        <v>869</v>
      </c>
      <c r="B599" s="131">
        <v>1759600000</v>
      </c>
    </row>
    <row r="600" spans="1:2" ht="25.5" x14ac:dyDescent="0.25">
      <c r="A600" s="130" t="s">
        <v>870</v>
      </c>
      <c r="B600" s="131">
        <v>1767580000</v>
      </c>
    </row>
    <row r="601" spans="1:2" ht="25.5" x14ac:dyDescent="0.25">
      <c r="A601" s="130" t="s">
        <v>871</v>
      </c>
      <c r="B601" s="131">
        <v>92000000</v>
      </c>
    </row>
    <row r="602" spans="1:2" ht="25.5" x14ac:dyDescent="0.25">
      <c r="A602" s="130" t="s">
        <v>872</v>
      </c>
      <c r="B602" s="131">
        <v>24572270000</v>
      </c>
    </row>
    <row r="603" spans="1:2" ht="25.5" x14ac:dyDescent="0.25">
      <c r="A603" s="130" t="s">
        <v>873</v>
      </c>
      <c r="B603" s="131">
        <v>360000000</v>
      </c>
    </row>
    <row r="604" spans="1:2" ht="25.5" x14ac:dyDescent="0.25">
      <c r="A604" s="130" t="s">
        <v>874</v>
      </c>
      <c r="B604" s="131">
        <v>2015000000</v>
      </c>
    </row>
    <row r="605" spans="1:2" ht="25.5" x14ac:dyDescent="0.25">
      <c r="A605" s="130" t="s">
        <v>875</v>
      </c>
      <c r="B605" s="131">
        <v>2672730000</v>
      </c>
    </row>
    <row r="606" spans="1:2" x14ac:dyDescent="0.25">
      <c r="A606" s="130" t="s">
        <v>876</v>
      </c>
      <c r="B606" s="131">
        <v>10365000000</v>
      </c>
    </row>
    <row r="607" spans="1:2" ht="25.5" x14ac:dyDescent="0.25">
      <c r="A607" s="130" t="s">
        <v>877</v>
      </c>
      <c r="B607" s="131">
        <v>44450027680</v>
      </c>
    </row>
    <row r="608" spans="1:2" ht="25.5" x14ac:dyDescent="0.25">
      <c r="A608" s="130" t="s">
        <v>875</v>
      </c>
      <c r="B608" s="131">
        <v>2672730000</v>
      </c>
    </row>
    <row r="609" spans="1:2" x14ac:dyDescent="0.25">
      <c r="A609" s="130" t="s">
        <v>876</v>
      </c>
      <c r="B609" s="131">
        <v>10365000000</v>
      </c>
    </row>
    <row r="610" spans="1:2" ht="25.5" x14ac:dyDescent="0.25">
      <c r="A610" s="130" t="s">
        <v>877</v>
      </c>
      <c r="B610" s="131">
        <v>44450027680</v>
      </c>
    </row>
    <row r="611" spans="1:2" x14ac:dyDescent="0.25">
      <c r="A611" s="143"/>
      <c r="B611" s="144"/>
    </row>
    <row r="612" spans="1:2" x14ac:dyDescent="0.25">
      <c r="A612" s="145"/>
      <c r="B612" s="146"/>
    </row>
    <row r="613" spans="1:2" x14ac:dyDescent="0.25">
      <c r="A613" s="147" t="s">
        <v>306</v>
      </c>
      <c r="B613" s="148">
        <f>SUM(B5:B610)</f>
        <v>1429439738563.2319</v>
      </c>
    </row>
    <row r="614" spans="1:2" x14ac:dyDescent="0.25">
      <c r="A614" s="143"/>
      <c r="B614" s="144"/>
    </row>
  </sheetData>
  <mergeCells count="2">
    <mergeCell ref="A1:B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topLeftCell="A5" workbookViewId="0">
      <pane ySplit="2" topLeftCell="A7" activePane="bottomLeft" state="frozenSplit"/>
      <selection activeCell="A5" sqref="A5"/>
      <selection pane="bottomLeft" activeCell="F5" sqref="F5:F6"/>
    </sheetView>
  </sheetViews>
  <sheetFormatPr baseColWidth="10" defaultColWidth="11.42578125" defaultRowHeight="15" x14ac:dyDescent="0.25"/>
  <cols>
    <col min="1" max="1" width="18" customWidth="1"/>
    <col min="2" max="2" width="26.42578125" customWidth="1"/>
    <col min="3" max="3" width="17.28515625" customWidth="1"/>
    <col min="4" max="4" width="18.85546875" customWidth="1"/>
    <col min="5" max="5" width="18.140625" customWidth="1"/>
    <col min="6" max="6" width="12.42578125" customWidth="1"/>
    <col min="7" max="7" width="9.140625" customWidth="1"/>
    <col min="8" max="8" width="8" customWidth="1"/>
    <col min="9" max="9" width="6.28515625" customWidth="1"/>
    <col min="10" max="10" width="14.42578125" customWidth="1"/>
    <col min="11" max="11" width="13.28515625" customWidth="1"/>
    <col min="12" max="12" width="9.7109375" customWidth="1"/>
    <col min="13" max="13" width="40.140625" bestFit="1" customWidth="1"/>
  </cols>
  <sheetData>
    <row r="1" spans="1:13" s="2" customFormat="1" ht="27.75" customHeight="1" x14ac:dyDescent="0.25">
      <c r="A1" s="159" t="s">
        <v>0</v>
      </c>
      <c r="B1" s="159"/>
      <c r="C1" s="159"/>
      <c r="D1" s="159"/>
      <c r="E1" s="159"/>
      <c r="F1" s="159"/>
      <c r="G1" s="159"/>
      <c r="H1" s="159"/>
    </row>
    <row r="2" spans="1:13" s="2" customFormat="1" ht="26.25" customHeight="1" x14ac:dyDescent="0.25">
      <c r="A2" s="159" t="s">
        <v>1</v>
      </c>
      <c r="B2" s="159"/>
      <c r="C2" s="159"/>
      <c r="D2" s="159"/>
      <c r="E2" s="159"/>
      <c r="F2" s="159"/>
      <c r="G2" s="159"/>
      <c r="H2" s="159"/>
    </row>
    <row r="3" spans="1:13" s="2" customFormat="1" ht="30.75" customHeight="1" x14ac:dyDescent="0.2">
      <c r="A3" s="160" t="s">
        <v>2</v>
      </c>
      <c r="B3" s="160"/>
      <c r="C3" s="160"/>
      <c r="D3" s="160"/>
      <c r="E3" s="160"/>
      <c r="F3" s="160"/>
      <c r="G3" s="160"/>
      <c r="H3" s="160"/>
    </row>
    <row r="4" spans="1:13" s="2" customFormat="1" ht="42" customHeight="1" x14ac:dyDescent="0.2">
      <c r="A4" s="160" t="s">
        <v>3</v>
      </c>
      <c r="B4" s="160"/>
      <c r="C4" s="160"/>
      <c r="D4" s="160"/>
      <c r="E4" s="160"/>
      <c r="F4" s="160"/>
      <c r="G4" s="160"/>
      <c r="H4" s="160"/>
    </row>
    <row r="5" spans="1:13" s="2" customFormat="1" ht="26.25" customHeight="1" x14ac:dyDescent="0.2">
      <c r="A5" s="161" t="s">
        <v>4</v>
      </c>
      <c r="B5" s="163" t="s">
        <v>5</v>
      </c>
      <c r="C5" s="163" t="s">
        <v>6</v>
      </c>
      <c r="D5" s="161" t="s">
        <v>7</v>
      </c>
      <c r="E5" s="161" t="s">
        <v>8</v>
      </c>
      <c r="F5" s="161" t="s">
        <v>9</v>
      </c>
      <c r="G5" s="163" t="s">
        <v>10</v>
      </c>
      <c r="H5" s="165" t="s">
        <v>11</v>
      </c>
      <c r="I5" s="166"/>
      <c r="J5" s="155" t="s">
        <v>12</v>
      </c>
      <c r="K5" s="155"/>
      <c r="L5" s="155"/>
      <c r="M5" s="155" t="s">
        <v>13</v>
      </c>
    </row>
    <row r="6" spans="1:13" s="2" customFormat="1" ht="38.25" customHeight="1" x14ac:dyDescent="0.2">
      <c r="A6" s="162"/>
      <c r="B6" s="164"/>
      <c r="C6" s="164"/>
      <c r="D6" s="162"/>
      <c r="E6" s="162"/>
      <c r="F6" s="162"/>
      <c r="G6" s="164"/>
      <c r="H6" s="34" t="s">
        <v>14</v>
      </c>
      <c r="I6" s="34" t="s">
        <v>15</v>
      </c>
      <c r="J6" s="22" t="s">
        <v>16</v>
      </c>
      <c r="K6" s="34" t="s">
        <v>17</v>
      </c>
      <c r="L6" s="34" t="s">
        <v>18</v>
      </c>
      <c r="M6" s="155"/>
    </row>
    <row r="7" spans="1:13" s="2" customFormat="1" ht="80.25" customHeight="1" x14ac:dyDescent="0.2">
      <c r="A7" s="3" t="s">
        <v>19</v>
      </c>
      <c r="B7" s="21" t="s">
        <v>20</v>
      </c>
      <c r="C7" s="5">
        <v>15000000</v>
      </c>
      <c r="D7" s="6" t="s">
        <v>21</v>
      </c>
      <c r="E7" s="6" t="s">
        <v>22</v>
      </c>
      <c r="F7" s="6" t="s">
        <v>23</v>
      </c>
      <c r="G7" s="6">
        <v>3</v>
      </c>
      <c r="H7" s="7" t="s">
        <v>24</v>
      </c>
      <c r="I7" s="8"/>
      <c r="J7" s="6"/>
      <c r="K7" s="8"/>
      <c r="L7" s="7" t="s">
        <v>24</v>
      </c>
      <c r="M7" s="6" t="s">
        <v>25</v>
      </c>
    </row>
    <row r="8" spans="1:13" s="2" customFormat="1" ht="71.25" x14ac:dyDescent="0.2">
      <c r="A8" s="3" t="s">
        <v>19</v>
      </c>
      <c r="B8" s="29" t="s">
        <v>26</v>
      </c>
      <c r="C8" s="5">
        <v>10000000</v>
      </c>
      <c r="D8" s="3" t="s">
        <v>27</v>
      </c>
      <c r="E8" s="3" t="s">
        <v>22</v>
      </c>
      <c r="F8" s="15" t="s">
        <v>28</v>
      </c>
      <c r="G8" s="6">
        <v>4</v>
      </c>
      <c r="H8" s="7" t="s">
        <v>24</v>
      </c>
      <c r="I8" s="8"/>
      <c r="J8" s="15"/>
      <c r="K8" s="15"/>
      <c r="L8" s="7" t="s">
        <v>24</v>
      </c>
      <c r="M8" s="6" t="s">
        <v>25</v>
      </c>
    </row>
    <row r="9" spans="1:13" s="2" customFormat="1" ht="203.25" customHeight="1" x14ac:dyDescent="0.2">
      <c r="A9" s="9" t="s">
        <v>29</v>
      </c>
      <c r="B9" s="29" t="s">
        <v>30</v>
      </c>
      <c r="C9" s="10">
        <v>999440328</v>
      </c>
      <c r="D9" s="3" t="s">
        <v>31</v>
      </c>
      <c r="E9" s="3" t="s">
        <v>22</v>
      </c>
      <c r="F9" s="3" t="s">
        <v>32</v>
      </c>
      <c r="G9" s="21">
        <v>24</v>
      </c>
      <c r="H9" s="7" t="s">
        <v>24</v>
      </c>
      <c r="I9" s="8"/>
      <c r="J9" s="15"/>
      <c r="K9" s="16"/>
      <c r="L9" s="7" t="s">
        <v>24</v>
      </c>
      <c r="M9" s="156" t="s">
        <v>33</v>
      </c>
    </row>
    <row r="10" spans="1:13" s="2" customFormat="1" ht="244.5" customHeight="1" x14ac:dyDescent="0.2">
      <c r="A10" s="9" t="s">
        <v>34</v>
      </c>
      <c r="B10" s="4" t="s">
        <v>35</v>
      </c>
      <c r="C10" s="5">
        <v>100000000</v>
      </c>
      <c r="D10" s="3" t="s">
        <v>31</v>
      </c>
      <c r="E10" s="3" t="s">
        <v>22</v>
      </c>
      <c r="F10" s="3" t="s">
        <v>36</v>
      </c>
      <c r="G10" s="3">
        <v>9</v>
      </c>
      <c r="H10" s="7" t="s">
        <v>24</v>
      </c>
      <c r="I10" s="8"/>
      <c r="J10" s="15"/>
      <c r="K10" s="15"/>
      <c r="L10" s="7" t="s">
        <v>24</v>
      </c>
      <c r="M10" s="157"/>
    </row>
    <row r="11" spans="1:13" s="2" customFormat="1" ht="57" x14ac:dyDescent="0.2">
      <c r="A11" s="9" t="s">
        <v>37</v>
      </c>
      <c r="B11" s="4" t="s">
        <v>38</v>
      </c>
      <c r="C11" s="5">
        <v>296000000</v>
      </c>
      <c r="D11" s="3" t="s">
        <v>39</v>
      </c>
      <c r="E11" s="3" t="s">
        <v>40</v>
      </c>
      <c r="F11" s="3" t="s">
        <v>32</v>
      </c>
      <c r="G11" s="3">
        <v>10</v>
      </c>
      <c r="H11" s="7" t="s">
        <v>24</v>
      </c>
      <c r="I11" s="8"/>
      <c r="J11" s="15"/>
      <c r="K11" s="16"/>
      <c r="L11" s="7" t="s">
        <v>24</v>
      </c>
      <c r="M11" s="158"/>
    </row>
    <row r="12" spans="1:13" s="2" customFormat="1" ht="173.25" customHeight="1" x14ac:dyDescent="0.2">
      <c r="A12" s="9" t="s">
        <v>37</v>
      </c>
      <c r="B12" s="21" t="s">
        <v>41</v>
      </c>
      <c r="C12" s="5">
        <v>5000000</v>
      </c>
      <c r="D12" s="3" t="s">
        <v>31</v>
      </c>
      <c r="E12" s="3" t="s">
        <v>22</v>
      </c>
      <c r="F12" s="3" t="s">
        <v>32</v>
      </c>
      <c r="G12" s="3">
        <v>36</v>
      </c>
      <c r="H12" s="7" t="s">
        <v>24</v>
      </c>
      <c r="I12" s="8"/>
      <c r="J12" s="15"/>
      <c r="K12" s="16"/>
      <c r="L12" s="7" t="s">
        <v>24</v>
      </c>
      <c r="M12" s="157"/>
    </row>
    <row r="13" spans="1:13" s="2" customFormat="1" ht="108" customHeight="1" x14ac:dyDescent="0.2">
      <c r="A13" s="12" t="s">
        <v>42</v>
      </c>
      <c r="B13" s="35" t="s">
        <v>43</v>
      </c>
      <c r="C13" s="32">
        <v>20782000</v>
      </c>
      <c r="D13" s="21" t="s">
        <v>44</v>
      </c>
      <c r="E13" s="21" t="s">
        <v>45</v>
      </c>
      <c r="F13" s="21" t="s">
        <v>32</v>
      </c>
      <c r="G13" s="21">
        <v>12</v>
      </c>
      <c r="H13" s="7" t="s">
        <v>24</v>
      </c>
      <c r="I13" s="11"/>
      <c r="J13" s="15"/>
      <c r="K13" s="17"/>
      <c r="L13" s="7" t="s">
        <v>24</v>
      </c>
      <c r="M13" s="154" t="s">
        <v>46</v>
      </c>
    </row>
    <row r="14" spans="1:13" s="2" customFormat="1" ht="114" x14ac:dyDescent="0.2">
      <c r="A14" s="12" t="s">
        <v>42</v>
      </c>
      <c r="B14" s="35" t="s">
        <v>47</v>
      </c>
      <c r="C14" s="32">
        <v>42934155</v>
      </c>
      <c r="D14" s="21" t="s">
        <v>44</v>
      </c>
      <c r="E14" s="21" t="s">
        <v>45</v>
      </c>
      <c r="F14" s="21" t="s">
        <v>32</v>
      </c>
      <c r="G14" s="21">
        <v>12</v>
      </c>
      <c r="H14" s="7" t="s">
        <v>24</v>
      </c>
      <c r="I14" s="11"/>
      <c r="J14" s="15"/>
      <c r="K14" s="17"/>
      <c r="L14" s="7" t="s">
        <v>24</v>
      </c>
      <c r="M14" s="154"/>
    </row>
    <row r="15" spans="1:13" s="2" customFormat="1" ht="99.75" x14ac:dyDescent="0.2">
      <c r="A15" s="154" t="s">
        <v>48</v>
      </c>
      <c r="B15" s="12" t="s">
        <v>49</v>
      </c>
      <c r="C15" s="32">
        <v>110000000</v>
      </c>
      <c r="D15" s="3" t="s">
        <v>27</v>
      </c>
      <c r="E15" s="3" t="s">
        <v>22</v>
      </c>
      <c r="F15" s="21" t="s">
        <v>50</v>
      </c>
      <c r="G15" s="21">
        <v>3</v>
      </c>
      <c r="H15" s="7" t="s">
        <v>24</v>
      </c>
      <c r="I15" s="11"/>
      <c r="J15" s="15"/>
      <c r="K15" s="17"/>
      <c r="L15" s="7" t="s">
        <v>24</v>
      </c>
      <c r="M15" s="154" t="s">
        <v>51</v>
      </c>
    </row>
    <row r="16" spans="1:13" s="2" customFormat="1" ht="57" x14ac:dyDescent="0.2">
      <c r="A16" s="154"/>
      <c r="B16" s="12" t="s">
        <v>52</v>
      </c>
      <c r="C16" s="32">
        <v>204000000</v>
      </c>
      <c r="D16" s="3" t="s">
        <v>27</v>
      </c>
      <c r="E16" s="3" t="s">
        <v>22</v>
      </c>
      <c r="F16" s="21" t="s">
        <v>53</v>
      </c>
      <c r="G16" s="21">
        <v>6</v>
      </c>
      <c r="H16" s="7" t="s">
        <v>24</v>
      </c>
      <c r="I16" s="11"/>
      <c r="J16" s="15"/>
      <c r="K16" s="17"/>
      <c r="L16" s="7" t="s">
        <v>24</v>
      </c>
      <c r="M16" s="154"/>
    </row>
    <row r="17" spans="1:13" s="2" customFormat="1" ht="67.5" customHeight="1" x14ac:dyDescent="0.2">
      <c r="A17" s="12" t="s">
        <v>42</v>
      </c>
      <c r="B17" s="21" t="s">
        <v>54</v>
      </c>
      <c r="C17" s="32">
        <v>3615983845</v>
      </c>
      <c r="D17" s="3" t="s">
        <v>31</v>
      </c>
      <c r="E17" s="3" t="s">
        <v>22</v>
      </c>
      <c r="F17" s="3" t="s">
        <v>32</v>
      </c>
      <c r="G17" s="3">
        <v>12</v>
      </c>
      <c r="H17" s="7" t="s">
        <v>24</v>
      </c>
      <c r="I17" s="11"/>
      <c r="J17" s="15"/>
      <c r="K17" s="17"/>
      <c r="L17" s="7" t="s">
        <v>24</v>
      </c>
      <c r="M17" s="154" t="s">
        <v>55</v>
      </c>
    </row>
    <row r="18" spans="1:13" s="2" customFormat="1" ht="133.5" customHeight="1" x14ac:dyDescent="0.2">
      <c r="A18" s="12" t="s">
        <v>42</v>
      </c>
      <c r="B18" s="12" t="s">
        <v>56</v>
      </c>
      <c r="C18" s="32">
        <v>15000000</v>
      </c>
      <c r="D18" s="12" t="s">
        <v>57</v>
      </c>
      <c r="E18" s="3" t="s">
        <v>22</v>
      </c>
      <c r="F18" s="3" t="s">
        <v>32</v>
      </c>
      <c r="G18" s="3">
        <v>10</v>
      </c>
      <c r="H18" s="7" t="s">
        <v>24</v>
      </c>
      <c r="I18" s="11"/>
      <c r="J18" s="15"/>
      <c r="K18" s="17"/>
      <c r="L18" s="7" t="s">
        <v>24</v>
      </c>
      <c r="M18" s="154"/>
    </row>
    <row r="19" spans="1:13" s="2" customFormat="1" ht="120.75" customHeight="1" x14ac:dyDescent="0.2">
      <c r="A19" s="12" t="s">
        <v>58</v>
      </c>
      <c r="B19" s="21" t="s">
        <v>59</v>
      </c>
      <c r="C19" s="36">
        <v>15000000</v>
      </c>
      <c r="D19" s="21" t="s">
        <v>57</v>
      </c>
      <c r="E19" s="12" t="s">
        <v>22</v>
      </c>
      <c r="F19" s="12" t="s">
        <v>60</v>
      </c>
      <c r="G19" s="3">
        <v>5</v>
      </c>
      <c r="H19" s="7" t="s">
        <v>24</v>
      </c>
      <c r="I19" s="11"/>
      <c r="J19" s="15"/>
      <c r="K19" s="17"/>
      <c r="L19" s="7" t="s">
        <v>24</v>
      </c>
      <c r="M19" s="154" t="s">
        <v>61</v>
      </c>
    </row>
    <row r="20" spans="1:13" s="2" customFormat="1" ht="94.5" customHeight="1" x14ac:dyDescent="0.2">
      <c r="A20" s="12" t="s">
        <v>58</v>
      </c>
      <c r="B20" s="21" t="s">
        <v>62</v>
      </c>
      <c r="C20" s="36">
        <v>15000000</v>
      </c>
      <c r="D20" s="3" t="s">
        <v>31</v>
      </c>
      <c r="E20" s="3" t="s">
        <v>22</v>
      </c>
      <c r="F20" s="12" t="s">
        <v>60</v>
      </c>
      <c r="G20" s="3">
        <v>6</v>
      </c>
      <c r="H20" s="7" t="s">
        <v>24</v>
      </c>
      <c r="I20" s="11"/>
      <c r="J20" s="15"/>
      <c r="K20" s="17"/>
      <c r="L20" s="7" t="s">
        <v>24</v>
      </c>
      <c r="M20" s="154"/>
    </row>
    <row r="21" spans="1:13" s="2" customFormat="1" ht="71.25" x14ac:dyDescent="0.2">
      <c r="A21" s="3" t="s">
        <v>63</v>
      </c>
      <c r="B21" s="21" t="s">
        <v>64</v>
      </c>
      <c r="C21" s="3" t="s">
        <v>65</v>
      </c>
      <c r="D21" s="3" t="s">
        <v>31</v>
      </c>
      <c r="E21" s="3" t="s">
        <v>22</v>
      </c>
      <c r="F21" s="3" t="s">
        <v>66</v>
      </c>
      <c r="G21" s="3">
        <v>6</v>
      </c>
      <c r="H21" s="7" t="s">
        <v>24</v>
      </c>
      <c r="I21" s="11"/>
      <c r="J21" s="15"/>
      <c r="K21" s="17"/>
      <c r="L21" s="7" t="s">
        <v>24</v>
      </c>
      <c r="M21" s="152" t="s">
        <v>67</v>
      </c>
    </row>
    <row r="22" spans="1:13" s="2" customFormat="1" ht="57.75" thickBot="1" x14ac:dyDescent="0.25">
      <c r="A22" s="3" t="s">
        <v>63</v>
      </c>
      <c r="B22" s="3" t="s">
        <v>68</v>
      </c>
      <c r="C22" s="3" t="s">
        <v>69</v>
      </c>
      <c r="D22" s="3" t="s">
        <v>70</v>
      </c>
      <c r="E22" s="3"/>
      <c r="F22" s="3"/>
      <c r="G22" s="3"/>
      <c r="H22" s="7"/>
      <c r="I22" s="11"/>
      <c r="J22" s="18"/>
      <c r="K22" s="17"/>
      <c r="L22" s="7" t="s">
        <v>24</v>
      </c>
      <c r="M22" s="152"/>
    </row>
    <row r="23" spans="1:13" s="2" customFormat="1" ht="99.75" x14ac:dyDescent="0.2">
      <c r="A23" s="13" t="s">
        <v>63</v>
      </c>
      <c r="B23" s="13" t="s">
        <v>71</v>
      </c>
      <c r="C23" s="13" t="s">
        <v>72</v>
      </c>
      <c r="D23" s="13" t="s">
        <v>31</v>
      </c>
      <c r="E23" s="13" t="s">
        <v>22</v>
      </c>
      <c r="F23" s="13" t="s">
        <v>60</v>
      </c>
      <c r="G23" s="13">
        <v>7</v>
      </c>
      <c r="H23" s="14" t="s">
        <v>24</v>
      </c>
      <c r="I23" s="19"/>
      <c r="J23" s="20"/>
      <c r="K23" s="18"/>
      <c r="L23" s="7" t="s">
        <v>24</v>
      </c>
      <c r="M23" s="153"/>
    </row>
    <row r="24" spans="1:13" s="2" customFormat="1" x14ac:dyDescent="0.2">
      <c r="A24" s="24" t="s">
        <v>73</v>
      </c>
      <c r="B24" s="25"/>
      <c r="C24" s="25"/>
      <c r="D24" s="25"/>
      <c r="E24" s="25"/>
      <c r="F24" s="25"/>
      <c r="G24" s="25"/>
      <c r="H24" s="27"/>
      <c r="I24" s="26"/>
      <c r="J24" s="26"/>
      <c r="K24" s="26"/>
      <c r="L24" s="28"/>
      <c r="M24" s="38"/>
    </row>
    <row r="25" spans="1:13" s="23" customFormat="1" ht="85.5" x14ac:dyDescent="0.2">
      <c r="A25" s="9" t="s">
        <v>74</v>
      </c>
      <c r="B25" s="30" t="s">
        <v>75</v>
      </c>
      <c r="C25" s="5">
        <v>20000000</v>
      </c>
      <c r="D25" s="3" t="s">
        <v>76</v>
      </c>
      <c r="E25" s="13" t="s">
        <v>22</v>
      </c>
      <c r="F25" s="3" t="s">
        <v>32</v>
      </c>
      <c r="G25" s="3">
        <v>11</v>
      </c>
      <c r="H25" s="7" t="s">
        <v>24</v>
      </c>
      <c r="I25" s="8"/>
      <c r="J25" s="15"/>
      <c r="K25" s="16"/>
      <c r="L25" s="7" t="s">
        <v>24</v>
      </c>
      <c r="M25" s="21" t="s">
        <v>77</v>
      </c>
    </row>
    <row r="26" spans="1:13" s="2" customFormat="1" ht="57" x14ac:dyDescent="0.2">
      <c r="A26" s="1" t="s">
        <v>78</v>
      </c>
      <c r="B26" s="31" t="s">
        <v>79</v>
      </c>
      <c r="C26" s="32">
        <v>31200000</v>
      </c>
      <c r="D26" s="3" t="s">
        <v>80</v>
      </c>
      <c r="E26" s="11"/>
      <c r="F26" s="11" t="s">
        <v>81</v>
      </c>
      <c r="G26" s="11">
        <v>12</v>
      </c>
      <c r="H26" s="6" t="s">
        <v>24</v>
      </c>
      <c r="I26" s="11"/>
      <c r="J26" s="17"/>
      <c r="K26" s="17"/>
      <c r="L26" s="11"/>
      <c r="M26" s="11"/>
    </row>
    <row r="27" spans="1:13" s="2" customFormat="1" ht="42.75" x14ac:dyDescent="0.2">
      <c r="A27" s="1" t="s">
        <v>82</v>
      </c>
      <c r="B27" s="31" t="s">
        <v>83</v>
      </c>
      <c r="C27" s="32">
        <v>1747000</v>
      </c>
      <c r="D27" s="3" t="s">
        <v>84</v>
      </c>
      <c r="E27" s="12"/>
      <c r="F27" s="11" t="s">
        <v>81</v>
      </c>
      <c r="G27" s="11">
        <v>12</v>
      </c>
      <c r="H27" s="7" t="s">
        <v>24</v>
      </c>
      <c r="I27" s="11"/>
      <c r="J27" s="17"/>
      <c r="K27" s="17"/>
      <c r="L27" s="11"/>
      <c r="M27" s="11"/>
    </row>
    <row r="28" spans="1:13" s="2" customFormat="1" ht="57" x14ac:dyDescent="0.2">
      <c r="A28" s="1" t="s">
        <v>85</v>
      </c>
      <c r="B28" s="33" t="s">
        <v>86</v>
      </c>
      <c r="C28" s="32">
        <v>2080000</v>
      </c>
      <c r="D28" s="3" t="s">
        <v>80</v>
      </c>
      <c r="E28" s="12"/>
      <c r="F28" s="11" t="s">
        <v>81</v>
      </c>
      <c r="G28" s="11">
        <v>12</v>
      </c>
      <c r="H28" s="7" t="s">
        <v>24</v>
      </c>
      <c r="I28" s="11"/>
      <c r="J28" s="17"/>
      <c r="K28" s="17"/>
      <c r="L28" s="11"/>
      <c r="M28" s="11"/>
    </row>
    <row r="29" spans="1:13" s="2" customFormat="1" ht="85.5" x14ac:dyDescent="0.2">
      <c r="A29" s="1" t="s">
        <v>87</v>
      </c>
      <c r="B29" s="31" t="s">
        <v>88</v>
      </c>
      <c r="C29" s="32">
        <v>11440000</v>
      </c>
      <c r="D29" s="31" t="s">
        <v>89</v>
      </c>
      <c r="E29" s="11"/>
      <c r="F29" s="11" t="s">
        <v>81</v>
      </c>
      <c r="G29" s="11">
        <v>12</v>
      </c>
      <c r="H29" s="7" t="s">
        <v>24</v>
      </c>
      <c r="I29" s="11"/>
      <c r="J29" s="17"/>
      <c r="K29" s="17"/>
      <c r="L29" s="11"/>
      <c r="M29" s="11"/>
    </row>
    <row r="33" spans="3:3" x14ac:dyDescent="0.25">
      <c r="C33" s="32"/>
    </row>
  </sheetData>
  <mergeCells count="22">
    <mergeCell ref="J5:L5"/>
    <mergeCell ref="M9:M10"/>
    <mergeCell ref="M11:M12"/>
    <mergeCell ref="A1:H1"/>
    <mergeCell ref="A2:H2"/>
    <mergeCell ref="A3:H3"/>
    <mergeCell ref="A4:H4"/>
    <mergeCell ref="M5:M6"/>
    <mergeCell ref="A5:A6"/>
    <mergeCell ref="B5:B6"/>
    <mergeCell ref="H5:I5"/>
    <mergeCell ref="C5:C6"/>
    <mergeCell ref="D5:D6"/>
    <mergeCell ref="E5:E6"/>
    <mergeCell ref="F5:F6"/>
    <mergeCell ref="G5:G6"/>
    <mergeCell ref="M21:M23"/>
    <mergeCell ref="M13:M14"/>
    <mergeCell ref="A15:A16"/>
    <mergeCell ref="M15:M16"/>
    <mergeCell ref="M17:M18"/>
    <mergeCell ref="M19:M20"/>
  </mergeCells>
  <phoneticPr fontId="0" type="noConversion"/>
  <pageMargins left="0.11811023622047245" right="0.11811023622047245" top="0.74803149606299213" bottom="0.74803149606299213" header="0.31496062992125984" footer="0.31496062992125984"/>
  <pageSetup orientation="portrait" verticalDpi="599"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9"/>
  <sheetViews>
    <sheetView workbookViewId="0">
      <selection activeCell="G6" sqref="G6"/>
    </sheetView>
  </sheetViews>
  <sheetFormatPr baseColWidth="10" defaultColWidth="11.42578125" defaultRowHeight="15" x14ac:dyDescent="0.25"/>
  <cols>
    <col min="8" max="8" width="12.85546875" customWidth="1"/>
  </cols>
  <sheetData>
    <row r="1" spans="1:15" x14ac:dyDescent="0.25">
      <c r="A1" s="167" t="s">
        <v>212</v>
      </c>
      <c r="B1" s="167"/>
      <c r="C1" s="167"/>
      <c r="D1" s="167"/>
      <c r="E1" s="167"/>
      <c r="F1" s="167"/>
      <c r="G1" s="167"/>
      <c r="H1" s="167"/>
      <c r="I1" s="167"/>
      <c r="J1" s="167"/>
      <c r="K1" s="167"/>
      <c r="L1" s="167"/>
      <c r="M1" s="167"/>
      <c r="N1" s="167"/>
      <c r="O1" s="167"/>
    </row>
    <row r="2" spans="1:15" ht="15.75" thickBot="1" x14ac:dyDescent="0.3">
      <c r="A2" s="81" t="s">
        <v>213</v>
      </c>
      <c r="B2" s="81"/>
      <c r="C2" s="81"/>
      <c r="D2" s="82"/>
      <c r="E2" s="82"/>
      <c r="F2" s="82"/>
      <c r="G2" s="82"/>
      <c r="H2" s="82"/>
      <c r="I2" s="82"/>
      <c r="J2" s="82"/>
      <c r="K2" s="82"/>
      <c r="L2" s="83"/>
      <c r="M2" s="82"/>
      <c r="N2" s="82"/>
      <c r="O2" s="83"/>
    </row>
    <row r="3" spans="1:15" ht="60.75" thickBot="1" x14ac:dyDescent="0.3">
      <c r="A3" s="84" t="s">
        <v>92</v>
      </c>
      <c r="B3" s="84" t="s">
        <v>94</v>
      </c>
      <c r="C3" s="84" t="s">
        <v>95</v>
      </c>
      <c r="D3" s="84" t="s">
        <v>96</v>
      </c>
      <c r="E3" s="84" t="s">
        <v>97</v>
      </c>
      <c r="F3" s="84" t="s">
        <v>98</v>
      </c>
      <c r="G3" s="84" t="s">
        <v>99</v>
      </c>
      <c r="H3" s="84" t="s">
        <v>100</v>
      </c>
      <c r="I3" s="84" t="s">
        <v>101</v>
      </c>
      <c r="J3" s="84" t="s">
        <v>102</v>
      </c>
      <c r="K3" s="84" t="s">
        <v>103</v>
      </c>
      <c r="L3" s="85" t="s">
        <v>104</v>
      </c>
      <c r="M3" s="86" t="s">
        <v>105</v>
      </c>
      <c r="N3" s="86" t="s">
        <v>106</v>
      </c>
      <c r="O3" s="86" t="s">
        <v>107</v>
      </c>
    </row>
    <row r="4" spans="1:15" ht="120" x14ac:dyDescent="0.25">
      <c r="A4" s="87" t="s">
        <v>214</v>
      </c>
      <c r="B4" s="88" t="s">
        <v>215</v>
      </c>
      <c r="C4" s="89" t="s">
        <v>60</v>
      </c>
      <c r="D4" s="89">
        <v>8</v>
      </c>
      <c r="E4" s="89" t="s">
        <v>57</v>
      </c>
      <c r="F4" s="89" t="s">
        <v>22</v>
      </c>
      <c r="G4" s="90" t="s">
        <v>116</v>
      </c>
      <c r="H4" s="91">
        <v>50000000</v>
      </c>
      <c r="I4" s="91"/>
      <c r="J4" s="90" t="s">
        <v>117</v>
      </c>
      <c r="K4" s="89" t="s">
        <v>22</v>
      </c>
      <c r="L4" s="92" t="s">
        <v>216</v>
      </c>
      <c r="M4" s="93" t="s">
        <v>67</v>
      </c>
      <c r="N4" s="92" t="s">
        <v>120</v>
      </c>
      <c r="O4" s="94" t="s">
        <v>217</v>
      </c>
    </row>
    <row r="5" spans="1:15" ht="156" x14ac:dyDescent="0.25">
      <c r="A5" s="87" t="s">
        <v>218</v>
      </c>
      <c r="B5" s="88" t="s">
        <v>219</v>
      </c>
      <c r="C5" s="89" t="s">
        <v>220</v>
      </c>
      <c r="D5" s="89">
        <v>5</v>
      </c>
      <c r="E5" s="89" t="s">
        <v>221</v>
      </c>
      <c r="F5" s="89" t="s">
        <v>22</v>
      </c>
      <c r="G5" s="90" t="s">
        <v>116</v>
      </c>
      <c r="H5" s="91">
        <v>80000000</v>
      </c>
      <c r="I5" s="91"/>
      <c r="J5" s="90" t="s">
        <v>117</v>
      </c>
      <c r="K5" s="89" t="s">
        <v>22</v>
      </c>
      <c r="L5" s="92" t="s">
        <v>216</v>
      </c>
      <c r="M5" s="93" t="s">
        <v>222</v>
      </c>
      <c r="N5" s="92" t="s">
        <v>120</v>
      </c>
      <c r="O5" s="94" t="s">
        <v>217</v>
      </c>
    </row>
    <row r="6" spans="1:15" ht="96" x14ac:dyDescent="0.25">
      <c r="A6" s="87" t="s">
        <v>223</v>
      </c>
      <c r="B6" s="95" t="s">
        <v>224</v>
      </c>
      <c r="C6" s="89" t="s">
        <v>32</v>
      </c>
      <c r="D6" s="89">
        <v>8</v>
      </c>
      <c r="E6" s="89" t="s">
        <v>225</v>
      </c>
      <c r="F6" s="89" t="s">
        <v>226</v>
      </c>
      <c r="G6" s="90" t="s">
        <v>116</v>
      </c>
      <c r="H6" s="91">
        <v>240000000</v>
      </c>
      <c r="I6" s="91"/>
      <c r="J6" s="90" t="s">
        <v>117</v>
      </c>
      <c r="K6" s="89" t="s">
        <v>22</v>
      </c>
      <c r="L6" s="92" t="s">
        <v>216</v>
      </c>
      <c r="M6" s="93" t="s">
        <v>227</v>
      </c>
      <c r="N6" s="92" t="s">
        <v>120</v>
      </c>
      <c r="O6" s="94" t="s">
        <v>217</v>
      </c>
    </row>
    <row r="7" spans="1:15" ht="120" x14ac:dyDescent="0.25">
      <c r="A7" s="87" t="s">
        <v>223</v>
      </c>
      <c r="B7" s="95" t="s">
        <v>228</v>
      </c>
      <c r="C7" s="89" t="s">
        <v>60</v>
      </c>
      <c r="D7" s="96">
        <v>3</v>
      </c>
      <c r="E7" s="89" t="s">
        <v>57</v>
      </c>
      <c r="F7" s="89" t="s">
        <v>22</v>
      </c>
      <c r="G7" s="90" t="s">
        <v>116</v>
      </c>
      <c r="H7" s="91">
        <v>58000000</v>
      </c>
      <c r="I7" s="91"/>
      <c r="J7" s="90" t="s">
        <v>117</v>
      </c>
      <c r="K7" s="89" t="s">
        <v>22</v>
      </c>
      <c r="L7" s="92" t="s">
        <v>216</v>
      </c>
      <c r="M7" s="97" t="s">
        <v>229</v>
      </c>
      <c r="N7" s="92" t="s">
        <v>120</v>
      </c>
      <c r="O7" s="94" t="s">
        <v>217</v>
      </c>
    </row>
    <row r="8" spans="1:15" ht="372" x14ac:dyDescent="0.25">
      <c r="A8" s="87" t="s">
        <v>214</v>
      </c>
      <c r="B8" s="95" t="s">
        <v>111</v>
      </c>
      <c r="C8" s="89" t="s">
        <v>220</v>
      </c>
      <c r="D8" s="89" t="s">
        <v>230</v>
      </c>
      <c r="E8" s="89" t="s">
        <v>221</v>
      </c>
      <c r="F8" s="89" t="s">
        <v>22</v>
      </c>
      <c r="G8" s="90" t="s">
        <v>116</v>
      </c>
      <c r="H8" s="91">
        <v>5000000</v>
      </c>
      <c r="I8" s="91"/>
      <c r="J8" s="90" t="s">
        <v>117</v>
      </c>
      <c r="K8" s="89" t="s">
        <v>22</v>
      </c>
      <c r="L8" s="92" t="s">
        <v>216</v>
      </c>
      <c r="M8" s="93" t="s">
        <v>227</v>
      </c>
      <c r="N8" s="92" t="s">
        <v>120</v>
      </c>
      <c r="O8" s="94" t="s">
        <v>217</v>
      </c>
    </row>
    <row r="9" spans="1:15" ht="120" x14ac:dyDescent="0.25">
      <c r="A9" s="87" t="s">
        <v>214</v>
      </c>
      <c r="B9" s="88" t="s">
        <v>231</v>
      </c>
      <c r="C9" s="89" t="s">
        <v>220</v>
      </c>
      <c r="D9" s="89">
        <v>5</v>
      </c>
      <c r="E9" s="89" t="s">
        <v>221</v>
      </c>
      <c r="F9" s="89" t="s">
        <v>22</v>
      </c>
      <c r="G9" s="90" t="s">
        <v>116</v>
      </c>
      <c r="H9" s="91">
        <v>25000000</v>
      </c>
      <c r="I9" s="91"/>
      <c r="J9" s="90" t="s">
        <v>117</v>
      </c>
      <c r="K9" s="89" t="s">
        <v>22</v>
      </c>
      <c r="L9" s="92" t="s">
        <v>216</v>
      </c>
      <c r="M9" s="93" t="s">
        <v>25</v>
      </c>
      <c r="N9" s="92" t="s">
        <v>232</v>
      </c>
      <c r="O9" s="94" t="s">
        <v>217</v>
      </c>
    </row>
    <row r="10" spans="1:15" ht="192" x14ac:dyDescent="0.25">
      <c r="A10" s="87" t="s">
        <v>233</v>
      </c>
      <c r="B10" s="98" t="s">
        <v>234</v>
      </c>
      <c r="C10" s="89" t="s">
        <v>60</v>
      </c>
      <c r="D10" s="89">
        <v>9</v>
      </c>
      <c r="E10" s="89" t="s">
        <v>57</v>
      </c>
      <c r="F10" s="89" t="s">
        <v>22</v>
      </c>
      <c r="G10" s="90" t="s">
        <v>116</v>
      </c>
      <c r="H10" s="91">
        <v>20000000</v>
      </c>
      <c r="I10" s="91"/>
      <c r="J10" s="90" t="s">
        <v>117</v>
      </c>
      <c r="K10" s="89" t="s">
        <v>22</v>
      </c>
      <c r="L10" s="92" t="s">
        <v>216</v>
      </c>
      <c r="M10" s="93" t="s">
        <v>235</v>
      </c>
      <c r="N10" s="92" t="s">
        <v>120</v>
      </c>
      <c r="O10" s="94" t="s">
        <v>217</v>
      </c>
    </row>
    <row r="11" spans="1:15" ht="228" x14ac:dyDescent="0.25">
      <c r="A11" s="87" t="s">
        <v>236</v>
      </c>
      <c r="B11" s="98" t="s">
        <v>237</v>
      </c>
      <c r="C11" s="89" t="s">
        <v>60</v>
      </c>
      <c r="D11" s="89">
        <v>8</v>
      </c>
      <c r="E11" s="89" t="s">
        <v>208</v>
      </c>
      <c r="F11" s="89" t="s">
        <v>40</v>
      </c>
      <c r="G11" s="90" t="s">
        <v>116</v>
      </c>
      <c r="H11" s="91">
        <v>300000000</v>
      </c>
      <c r="I11" s="91"/>
      <c r="J11" s="90" t="s">
        <v>117</v>
      </c>
      <c r="K11" s="89" t="s">
        <v>22</v>
      </c>
      <c r="L11" s="92" t="s">
        <v>216</v>
      </c>
      <c r="M11" s="93" t="s">
        <v>158</v>
      </c>
      <c r="N11" s="92" t="s">
        <v>120</v>
      </c>
      <c r="O11" s="94" t="s">
        <v>217</v>
      </c>
    </row>
    <row r="12" spans="1:15" ht="228" x14ac:dyDescent="0.25">
      <c r="A12" s="87" t="s">
        <v>223</v>
      </c>
      <c r="B12" s="99" t="s">
        <v>238</v>
      </c>
      <c r="C12" s="89" t="s">
        <v>60</v>
      </c>
      <c r="D12" s="89">
        <v>7</v>
      </c>
      <c r="E12" s="89" t="s">
        <v>225</v>
      </c>
      <c r="F12" s="89" t="s">
        <v>226</v>
      </c>
      <c r="G12" s="90" t="s">
        <v>116</v>
      </c>
      <c r="H12" s="91">
        <v>800000000</v>
      </c>
      <c r="I12" s="91"/>
      <c r="J12" s="90" t="s">
        <v>117</v>
      </c>
      <c r="K12" s="89" t="s">
        <v>22</v>
      </c>
      <c r="L12" s="92" t="s">
        <v>216</v>
      </c>
      <c r="M12" s="93" t="s">
        <v>67</v>
      </c>
      <c r="N12" s="92" t="s">
        <v>120</v>
      </c>
      <c r="O12" s="94" t="s">
        <v>217</v>
      </c>
    </row>
    <row r="13" spans="1:15" ht="180" x14ac:dyDescent="0.25">
      <c r="A13" s="87" t="s">
        <v>214</v>
      </c>
      <c r="B13" s="100" t="s">
        <v>239</v>
      </c>
      <c r="C13" s="96" t="s">
        <v>220</v>
      </c>
      <c r="D13" s="96">
        <v>5</v>
      </c>
      <c r="E13" s="96" t="s">
        <v>221</v>
      </c>
      <c r="F13" s="96" t="s">
        <v>22</v>
      </c>
      <c r="G13" s="101" t="s">
        <v>116</v>
      </c>
      <c r="H13" s="102">
        <v>225199982.14285731</v>
      </c>
      <c r="I13" s="103"/>
      <c r="J13" s="101" t="s">
        <v>117</v>
      </c>
      <c r="K13" s="96" t="s">
        <v>22</v>
      </c>
      <c r="L13" s="104" t="s">
        <v>216</v>
      </c>
      <c r="M13" s="105" t="s">
        <v>235</v>
      </c>
      <c r="N13" s="104" t="s">
        <v>120</v>
      </c>
      <c r="O13" s="105" t="s">
        <v>217</v>
      </c>
    </row>
    <row r="14" spans="1:15" ht="180" x14ac:dyDescent="0.25">
      <c r="A14" s="87" t="s">
        <v>214</v>
      </c>
      <c r="B14" s="100" t="s">
        <v>240</v>
      </c>
      <c r="C14" s="96" t="s">
        <v>220</v>
      </c>
      <c r="D14" s="96">
        <v>5</v>
      </c>
      <c r="E14" s="96" t="s">
        <v>221</v>
      </c>
      <c r="F14" s="96" t="s">
        <v>22</v>
      </c>
      <c r="G14" s="101" t="s">
        <v>116</v>
      </c>
      <c r="H14" s="102">
        <v>225199982.14285731</v>
      </c>
      <c r="I14" s="103"/>
      <c r="J14" s="101" t="s">
        <v>117</v>
      </c>
      <c r="K14" s="96" t="s">
        <v>22</v>
      </c>
      <c r="L14" s="104" t="s">
        <v>216</v>
      </c>
      <c r="M14" s="105" t="s">
        <v>55</v>
      </c>
      <c r="N14" s="104" t="s">
        <v>120</v>
      </c>
      <c r="O14" s="105" t="s">
        <v>217</v>
      </c>
    </row>
    <row r="15" spans="1:15" ht="168" x14ac:dyDescent="0.25">
      <c r="A15" s="87" t="s">
        <v>214</v>
      </c>
      <c r="B15" s="100" t="s">
        <v>241</v>
      </c>
      <c r="C15" s="96" t="s">
        <v>220</v>
      </c>
      <c r="D15" s="96">
        <v>5</v>
      </c>
      <c r="E15" s="96" t="s">
        <v>221</v>
      </c>
      <c r="F15" s="96" t="s">
        <v>22</v>
      </c>
      <c r="G15" s="101" t="s">
        <v>116</v>
      </c>
      <c r="H15" s="102">
        <v>225199982.14285731</v>
      </c>
      <c r="I15" s="103"/>
      <c r="J15" s="101" t="s">
        <v>117</v>
      </c>
      <c r="K15" s="96" t="s">
        <v>22</v>
      </c>
      <c r="L15" s="104" t="s">
        <v>216</v>
      </c>
      <c r="M15" s="105" t="s">
        <v>242</v>
      </c>
      <c r="N15" s="104" t="s">
        <v>120</v>
      </c>
      <c r="O15" s="105" t="s">
        <v>217</v>
      </c>
    </row>
    <row r="16" spans="1:15" ht="180" x14ac:dyDescent="0.25">
      <c r="A16" s="87" t="s">
        <v>214</v>
      </c>
      <c r="B16" s="100" t="s">
        <v>243</v>
      </c>
      <c r="C16" s="96" t="s">
        <v>220</v>
      </c>
      <c r="D16" s="96">
        <v>5</v>
      </c>
      <c r="E16" s="96" t="s">
        <v>221</v>
      </c>
      <c r="F16" s="96" t="s">
        <v>22</v>
      </c>
      <c r="G16" s="101" t="s">
        <v>116</v>
      </c>
      <c r="H16" s="102">
        <v>225199982.14285731</v>
      </c>
      <c r="I16" s="103"/>
      <c r="J16" s="101" t="s">
        <v>117</v>
      </c>
      <c r="K16" s="96" t="s">
        <v>22</v>
      </c>
      <c r="L16" s="104" t="s">
        <v>216</v>
      </c>
      <c r="M16" s="105" t="s">
        <v>242</v>
      </c>
      <c r="N16" s="104" t="s">
        <v>120</v>
      </c>
      <c r="O16" s="105" t="s">
        <v>217</v>
      </c>
    </row>
    <row r="17" spans="1:15" ht="180" x14ac:dyDescent="0.25">
      <c r="A17" s="87" t="s">
        <v>214</v>
      </c>
      <c r="B17" s="100" t="s">
        <v>244</v>
      </c>
      <c r="C17" s="96" t="s">
        <v>220</v>
      </c>
      <c r="D17" s="96">
        <v>5</v>
      </c>
      <c r="E17" s="96" t="s">
        <v>221</v>
      </c>
      <c r="F17" s="96" t="s">
        <v>22</v>
      </c>
      <c r="G17" s="101" t="s">
        <v>116</v>
      </c>
      <c r="H17" s="102">
        <v>225199982.14285731</v>
      </c>
      <c r="I17" s="103"/>
      <c r="J17" s="101" t="s">
        <v>117</v>
      </c>
      <c r="K17" s="96" t="s">
        <v>22</v>
      </c>
      <c r="L17" s="104" t="s">
        <v>216</v>
      </c>
      <c r="M17" s="105" t="s">
        <v>158</v>
      </c>
      <c r="N17" s="104" t="s">
        <v>120</v>
      </c>
      <c r="O17" s="105" t="s">
        <v>217</v>
      </c>
    </row>
    <row r="18" spans="1:15" ht="192" x14ac:dyDescent="0.25">
      <c r="A18" s="87" t="s">
        <v>214</v>
      </c>
      <c r="B18" s="100" t="s">
        <v>245</v>
      </c>
      <c r="C18" s="96" t="s">
        <v>220</v>
      </c>
      <c r="D18" s="96">
        <v>5</v>
      </c>
      <c r="E18" s="96" t="s">
        <v>221</v>
      </c>
      <c r="F18" s="96" t="s">
        <v>22</v>
      </c>
      <c r="G18" s="101" t="s">
        <v>116</v>
      </c>
      <c r="H18" s="102">
        <v>225199982.14285731</v>
      </c>
      <c r="I18" s="103"/>
      <c r="J18" s="101" t="s">
        <v>117</v>
      </c>
      <c r="K18" s="96" t="s">
        <v>22</v>
      </c>
      <c r="L18" s="104" t="s">
        <v>216</v>
      </c>
      <c r="M18" s="105" t="s">
        <v>158</v>
      </c>
      <c r="N18" s="104" t="s">
        <v>120</v>
      </c>
      <c r="O18" s="105" t="s">
        <v>217</v>
      </c>
    </row>
    <row r="19" spans="1:15" ht="180" x14ac:dyDescent="0.25">
      <c r="A19" s="87" t="s">
        <v>214</v>
      </c>
      <c r="B19" s="100" t="s">
        <v>246</v>
      </c>
      <c r="C19" s="96" t="s">
        <v>220</v>
      </c>
      <c r="D19" s="96">
        <v>5</v>
      </c>
      <c r="E19" s="96" t="s">
        <v>221</v>
      </c>
      <c r="F19" s="96" t="s">
        <v>22</v>
      </c>
      <c r="G19" s="101" t="s">
        <v>116</v>
      </c>
      <c r="H19" s="102">
        <v>225199982.14285731</v>
      </c>
      <c r="I19" s="103"/>
      <c r="J19" s="101" t="s">
        <v>117</v>
      </c>
      <c r="K19" s="96" t="s">
        <v>22</v>
      </c>
      <c r="L19" s="104" t="s">
        <v>216</v>
      </c>
      <c r="M19" s="105" t="s">
        <v>235</v>
      </c>
      <c r="N19" s="104" t="s">
        <v>120</v>
      </c>
      <c r="O19" s="105" t="s">
        <v>217</v>
      </c>
    </row>
    <row r="20" spans="1:15" ht="180" x14ac:dyDescent="0.25">
      <c r="A20" s="87" t="s">
        <v>214</v>
      </c>
      <c r="B20" s="100" t="s">
        <v>247</v>
      </c>
      <c r="C20" s="96" t="s">
        <v>220</v>
      </c>
      <c r="D20" s="96">
        <v>5</v>
      </c>
      <c r="E20" s="96" t="s">
        <v>221</v>
      </c>
      <c r="F20" s="96" t="s">
        <v>22</v>
      </c>
      <c r="G20" s="101" t="s">
        <v>116</v>
      </c>
      <c r="H20" s="102">
        <v>225199982.14285731</v>
      </c>
      <c r="I20" s="103"/>
      <c r="J20" s="101" t="s">
        <v>117</v>
      </c>
      <c r="K20" s="96" t="s">
        <v>22</v>
      </c>
      <c r="L20" s="104" t="s">
        <v>216</v>
      </c>
      <c r="M20" s="105" t="s">
        <v>158</v>
      </c>
      <c r="N20" s="104" t="s">
        <v>120</v>
      </c>
      <c r="O20" s="105" t="s">
        <v>217</v>
      </c>
    </row>
    <row r="21" spans="1:15" ht="180" x14ac:dyDescent="0.25">
      <c r="A21" s="87" t="s">
        <v>214</v>
      </c>
      <c r="B21" s="100" t="s">
        <v>248</v>
      </c>
      <c r="C21" s="96" t="s">
        <v>220</v>
      </c>
      <c r="D21" s="96">
        <v>5</v>
      </c>
      <c r="E21" s="96" t="s">
        <v>221</v>
      </c>
      <c r="F21" s="96" t="s">
        <v>22</v>
      </c>
      <c r="G21" s="101" t="s">
        <v>116</v>
      </c>
      <c r="H21" s="102">
        <v>225199982.14285731</v>
      </c>
      <c r="I21" s="103"/>
      <c r="J21" s="101" t="s">
        <v>117</v>
      </c>
      <c r="K21" s="96" t="s">
        <v>22</v>
      </c>
      <c r="L21" s="104" t="s">
        <v>216</v>
      </c>
      <c r="M21" s="105" t="s">
        <v>55</v>
      </c>
      <c r="N21" s="104" t="s">
        <v>120</v>
      </c>
      <c r="O21" s="105" t="s">
        <v>217</v>
      </c>
    </row>
    <row r="22" spans="1:15" ht="180" x14ac:dyDescent="0.25">
      <c r="A22" s="87" t="s">
        <v>214</v>
      </c>
      <c r="B22" s="100" t="s">
        <v>249</v>
      </c>
      <c r="C22" s="96" t="s">
        <v>220</v>
      </c>
      <c r="D22" s="96">
        <v>5</v>
      </c>
      <c r="E22" s="96" t="s">
        <v>221</v>
      </c>
      <c r="F22" s="96" t="s">
        <v>22</v>
      </c>
      <c r="G22" s="101" t="s">
        <v>116</v>
      </c>
      <c r="H22" s="102">
        <v>225199982.14285731</v>
      </c>
      <c r="I22" s="103"/>
      <c r="J22" s="101" t="s">
        <v>117</v>
      </c>
      <c r="K22" s="96" t="s">
        <v>22</v>
      </c>
      <c r="L22" s="104" t="s">
        <v>216</v>
      </c>
      <c r="M22" s="105" t="s">
        <v>55</v>
      </c>
      <c r="N22" s="104" t="s">
        <v>120</v>
      </c>
      <c r="O22" s="105" t="s">
        <v>217</v>
      </c>
    </row>
    <row r="23" spans="1:15" ht="180" x14ac:dyDescent="0.25">
      <c r="A23" s="87" t="s">
        <v>214</v>
      </c>
      <c r="B23" s="100" t="s">
        <v>250</v>
      </c>
      <c r="C23" s="96" t="s">
        <v>220</v>
      </c>
      <c r="D23" s="96">
        <v>5</v>
      </c>
      <c r="E23" s="96" t="s">
        <v>221</v>
      </c>
      <c r="F23" s="96" t="s">
        <v>22</v>
      </c>
      <c r="G23" s="101" t="s">
        <v>116</v>
      </c>
      <c r="H23" s="102">
        <v>225199982.14285731</v>
      </c>
      <c r="I23" s="103"/>
      <c r="J23" s="101" t="s">
        <v>117</v>
      </c>
      <c r="K23" s="96" t="s">
        <v>22</v>
      </c>
      <c r="L23" s="104" t="s">
        <v>216</v>
      </c>
      <c r="M23" s="105" t="s">
        <v>55</v>
      </c>
      <c r="N23" s="104" t="s">
        <v>120</v>
      </c>
      <c r="O23" s="105" t="s">
        <v>217</v>
      </c>
    </row>
    <row r="24" spans="1:15" ht="180" x14ac:dyDescent="0.25">
      <c r="A24" s="87" t="s">
        <v>214</v>
      </c>
      <c r="B24" s="100" t="s">
        <v>251</v>
      </c>
      <c r="C24" s="96" t="s">
        <v>220</v>
      </c>
      <c r="D24" s="96">
        <v>5</v>
      </c>
      <c r="E24" s="96" t="s">
        <v>221</v>
      </c>
      <c r="F24" s="96" t="s">
        <v>22</v>
      </c>
      <c r="G24" s="101" t="s">
        <v>116</v>
      </c>
      <c r="H24" s="102">
        <v>225199982.14285731</v>
      </c>
      <c r="I24" s="103"/>
      <c r="J24" s="101" t="s">
        <v>117</v>
      </c>
      <c r="K24" s="96" t="s">
        <v>22</v>
      </c>
      <c r="L24" s="104" t="s">
        <v>216</v>
      </c>
      <c r="M24" s="105" t="s">
        <v>158</v>
      </c>
      <c r="N24" s="104" t="s">
        <v>120</v>
      </c>
      <c r="O24" s="105" t="s">
        <v>217</v>
      </c>
    </row>
    <row r="25" spans="1:15" ht="180" x14ac:dyDescent="0.25">
      <c r="A25" s="87" t="s">
        <v>214</v>
      </c>
      <c r="B25" s="100" t="s">
        <v>252</v>
      </c>
      <c r="C25" s="96" t="s">
        <v>220</v>
      </c>
      <c r="D25" s="96">
        <v>5</v>
      </c>
      <c r="E25" s="96" t="s">
        <v>221</v>
      </c>
      <c r="F25" s="96" t="s">
        <v>22</v>
      </c>
      <c r="G25" s="101" t="s">
        <v>116</v>
      </c>
      <c r="H25" s="102">
        <v>225199982.14285731</v>
      </c>
      <c r="I25" s="103"/>
      <c r="J25" s="101" t="s">
        <v>117</v>
      </c>
      <c r="K25" s="96" t="s">
        <v>22</v>
      </c>
      <c r="L25" s="104" t="s">
        <v>216</v>
      </c>
      <c r="M25" s="105" t="s">
        <v>235</v>
      </c>
      <c r="N25" s="104" t="s">
        <v>120</v>
      </c>
      <c r="O25" s="105" t="s">
        <v>217</v>
      </c>
    </row>
    <row r="26" spans="1:15" ht="180" x14ac:dyDescent="0.25">
      <c r="A26" s="87" t="s">
        <v>214</v>
      </c>
      <c r="B26" s="100" t="s">
        <v>253</v>
      </c>
      <c r="C26" s="96" t="s">
        <v>220</v>
      </c>
      <c r="D26" s="96">
        <v>5</v>
      </c>
      <c r="E26" s="96" t="s">
        <v>221</v>
      </c>
      <c r="F26" s="96" t="s">
        <v>22</v>
      </c>
      <c r="G26" s="101" t="s">
        <v>116</v>
      </c>
      <c r="H26" s="102">
        <v>225199982.14285731</v>
      </c>
      <c r="I26" s="103"/>
      <c r="J26" s="101" t="s">
        <v>117</v>
      </c>
      <c r="K26" s="96" t="s">
        <v>22</v>
      </c>
      <c r="L26" s="104" t="s">
        <v>216</v>
      </c>
      <c r="M26" s="105" t="s">
        <v>55</v>
      </c>
      <c r="N26" s="104" t="s">
        <v>120</v>
      </c>
      <c r="O26" s="105" t="s">
        <v>217</v>
      </c>
    </row>
    <row r="27" spans="1:15" ht="168" x14ac:dyDescent="0.25">
      <c r="A27" s="87" t="s">
        <v>214</v>
      </c>
      <c r="B27" s="100" t="s">
        <v>254</v>
      </c>
      <c r="C27" s="96" t="s">
        <v>220</v>
      </c>
      <c r="D27" s="96">
        <v>5</v>
      </c>
      <c r="E27" s="96" t="s">
        <v>221</v>
      </c>
      <c r="F27" s="96" t="s">
        <v>22</v>
      </c>
      <c r="G27" s="101" t="s">
        <v>116</v>
      </c>
      <c r="H27" s="102">
        <v>225199982.14285731</v>
      </c>
      <c r="I27" s="103"/>
      <c r="J27" s="101" t="s">
        <v>117</v>
      </c>
      <c r="K27" s="96" t="s">
        <v>22</v>
      </c>
      <c r="L27" s="104" t="s">
        <v>216</v>
      </c>
      <c r="M27" s="105" t="s">
        <v>55</v>
      </c>
      <c r="N27" s="104" t="s">
        <v>120</v>
      </c>
      <c r="O27" s="105" t="s">
        <v>217</v>
      </c>
    </row>
    <row r="28" spans="1:15" ht="180" x14ac:dyDescent="0.25">
      <c r="A28" s="87" t="s">
        <v>214</v>
      </c>
      <c r="B28" s="100" t="s">
        <v>255</v>
      </c>
      <c r="C28" s="96" t="s">
        <v>220</v>
      </c>
      <c r="D28" s="96">
        <v>5</v>
      </c>
      <c r="E28" s="96" t="s">
        <v>221</v>
      </c>
      <c r="F28" s="96" t="s">
        <v>22</v>
      </c>
      <c r="G28" s="101" t="s">
        <v>116</v>
      </c>
      <c r="H28" s="102">
        <v>225199982.14285731</v>
      </c>
      <c r="I28" s="103"/>
      <c r="J28" s="101" t="s">
        <v>117</v>
      </c>
      <c r="K28" s="96" t="s">
        <v>22</v>
      </c>
      <c r="L28" s="104" t="s">
        <v>216</v>
      </c>
      <c r="M28" s="105" t="s">
        <v>242</v>
      </c>
      <c r="N28" s="104" t="s">
        <v>120</v>
      </c>
      <c r="O28" s="105" t="s">
        <v>217</v>
      </c>
    </row>
    <row r="29" spans="1:15" ht="180" x14ac:dyDescent="0.25">
      <c r="A29" s="87" t="s">
        <v>214</v>
      </c>
      <c r="B29" s="100" t="s">
        <v>256</v>
      </c>
      <c r="C29" s="96" t="s">
        <v>220</v>
      </c>
      <c r="D29" s="96">
        <v>5</v>
      </c>
      <c r="E29" s="96" t="s">
        <v>221</v>
      </c>
      <c r="F29" s="96" t="s">
        <v>22</v>
      </c>
      <c r="G29" s="101" t="s">
        <v>116</v>
      </c>
      <c r="H29" s="102">
        <v>225199982.14285731</v>
      </c>
      <c r="I29" s="103"/>
      <c r="J29" s="101" t="s">
        <v>117</v>
      </c>
      <c r="K29" s="96" t="s">
        <v>22</v>
      </c>
      <c r="L29" s="104" t="s">
        <v>216</v>
      </c>
      <c r="M29" s="105" t="s">
        <v>158</v>
      </c>
      <c r="N29" s="104" t="s">
        <v>120</v>
      </c>
      <c r="O29" s="105" t="s">
        <v>217</v>
      </c>
    </row>
    <row r="30" spans="1:15" ht="180" x14ac:dyDescent="0.25">
      <c r="A30" s="87" t="s">
        <v>214</v>
      </c>
      <c r="B30" s="100" t="s">
        <v>257</v>
      </c>
      <c r="C30" s="96" t="s">
        <v>220</v>
      </c>
      <c r="D30" s="96">
        <v>5</v>
      </c>
      <c r="E30" s="96" t="s">
        <v>221</v>
      </c>
      <c r="F30" s="96" t="s">
        <v>22</v>
      </c>
      <c r="G30" s="101" t="s">
        <v>116</v>
      </c>
      <c r="H30" s="102">
        <v>225199982.14285731</v>
      </c>
      <c r="I30" s="103"/>
      <c r="J30" s="101" t="s">
        <v>117</v>
      </c>
      <c r="K30" s="96" t="s">
        <v>22</v>
      </c>
      <c r="L30" s="104" t="s">
        <v>216</v>
      </c>
      <c r="M30" s="105" t="s">
        <v>242</v>
      </c>
      <c r="N30" s="104" t="s">
        <v>120</v>
      </c>
      <c r="O30" s="105" t="s">
        <v>217</v>
      </c>
    </row>
    <row r="31" spans="1:15" ht="180" x14ac:dyDescent="0.25">
      <c r="A31" s="87" t="s">
        <v>214</v>
      </c>
      <c r="B31" s="100" t="s">
        <v>258</v>
      </c>
      <c r="C31" s="96" t="s">
        <v>220</v>
      </c>
      <c r="D31" s="96">
        <v>5</v>
      </c>
      <c r="E31" s="96" t="s">
        <v>221</v>
      </c>
      <c r="F31" s="96" t="s">
        <v>22</v>
      </c>
      <c r="G31" s="101" t="s">
        <v>116</v>
      </c>
      <c r="H31" s="102">
        <v>225199982.14285731</v>
      </c>
      <c r="I31" s="103"/>
      <c r="J31" s="101" t="s">
        <v>117</v>
      </c>
      <c r="K31" s="96" t="s">
        <v>22</v>
      </c>
      <c r="L31" s="104" t="s">
        <v>216</v>
      </c>
      <c r="M31" s="105" t="s">
        <v>242</v>
      </c>
      <c r="N31" s="104" t="s">
        <v>120</v>
      </c>
      <c r="O31" s="105" t="s">
        <v>217</v>
      </c>
    </row>
    <row r="32" spans="1:15" ht="168" x14ac:dyDescent="0.25">
      <c r="A32" s="87" t="s">
        <v>214</v>
      </c>
      <c r="B32" s="100" t="s">
        <v>259</v>
      </c>
      <c r="C32" s="96" t="s">
        <v>220</v>
      </c>
      <c r="D32" s="96">
        <v>5</v>
      </c>
      <c r="E32" s="96" t="s">
        <v>221</v>
      </c>
      <c r="F32" s="96" t="s">
        <v>22</v>
      </c>
      <c r="G32" s="101" t="s">
        <v>116</v>
      </c>
      <c r="H32" s="102">
        <v>225199982.14285731</v>
      </c>
      <c r="I32" s="103"/>
      <c r="J32" s="101" t="s">
        <v>117</v>
      </c>
      <c r="K32" s="96" t="s">
        <v>22</v>
      </c>
      <c r="L32" s="104" t="s">
        <v>216</v>
      </c>
      <c r="M32" s="105" t="s">
        <v>158</v>
      </c>
      <c r="N32" s="104" t="s">
        <v>120</v>
      </c>
      <c r="O32" s="105" t="s">
        <v>217</v>
      </c>
    </row>
    <row r="33" spans="1:15" ht="168" x14ac:dyDescent="0.25">
      <c r="A33" s="87" t="s">
        <v>214</v>
      </c>
      <c r="B33" s="100" t="s">
        <v>260</v>
      </c>
      <c r="C33" s="96" t="s">
        <v>220</v>
      </c>
      <c r="D33" s="96">
        <v>5</v>
      </c>
      <c r="E33" s="96" t="s">
        <v>221</v>
      </c>
      <c r="F33" s="96" t="s">
        <v>22</v>
      </c>
      <c r="G33" s="101" t="s">
        <v>116</v>
      </c>
      <c r="H33" s="102">
        <v>225199982.14285731</v>
      </c>
      <c r="I33" s="103"/>
      <c r="J33" s="101" t="s">
        <v>117</v>
      </c>
      <c r="K33" s="96" t="s">
        <v>22</v>
      </c>
      <c r="L33" s="104" t="s">
        <v>216</v>
      </c>
      <c r="M33" s="105" t="s">
        <v>158</v>
      </c>
      <c r="N33" s="104" t="s">
        <v>120</v>
      </c>
      <c r="O33" s="105" t="s">
        <v>217</v>
      </c>
    </row>
    <row r="34" spans="1:15" ht="180" x14ac:dyDescent="0.25">
      <c r="A34" s="87" t="s">
        <v>214</v>
      </c>
      <c r="B34" s="100" t="s">
        <v>261</v>
      </c>
      <c r="C34" s="96" t="s">
        <v>220</v>
      </c>
      <c r="D34" s="96">
        <v>5</v>
      </c>
      <c r="E34" s="96" t="s">
        <v>221</v>
      </c>
      <c r="F34" s="96" t="s">
        <v>22</v>
      </c>
      <c r="G34" s="101" t="s">
        <v>116</v>
      </c>
      <c r="H34" s="102">
        <v>225199982.14285731</v>
      </c>
      <c r="I34" s="103"/>
      <c r="J34" s="101" t="s">
        <v>117</v>
      </c>
      <c r="K34" s="96" t="s">
        <v>22</v>
      </c>
      <c r="L34" s="104" t="s">
        <v>216</v>
      </c>
      <c r="M34" s="105" t="s">
        <v>235</v>
      </c>
      <c r="N34" s="104" t="s">
        <v>120</v>
      </c>
      <c r="O34" s="105" t="s">
        <v>217</v>
      </c>
    </row>
    <row r="35" spans="1:15" ht="168" x14ac:dyDescent="0.25">
      <c r="A35" s="87" t="s">
        <v>214</v>
      </c>
      <c r="B35" s="100" t="s">
        <v>262</v>
      </c>
      <c r="C35" s="96" t="s">
        <v>220</v>
      </c>
      <c r="D35" s="96">
        <v>5</v>
      </c>
      <c r="E35" s="96" t="s">
        <v>221</v>
      </c>
      <c r="F35" s="96" t="s">
        <v>22</v>
      </c>
      <c r="G35" s="101" t="s">
        <v>116</v>
      </c>
      <c r="H35" s="102">
        <v>225199982.14285731</v>
      </c>
      <c r="I35" s="103"/>
      <c r="J35" s="101" t="s">
        <v>117</v>
      </c>
      <c r="K35" s="96" t="s">
        <v>22</v>
      </c>
      <c r="L35" s="104" t="s">
        <v>216</v>
      </c>
      <c r="M35" s="105" t="s">
        <v>242</v>
      </c>
      <c r="N35" s="104" t="s">
        <v>120</v>
      </c>
      <c r="O35" s="105" t="s">
        <v>217</v>
      </c>
    </row>
    <row r="36" spans="1:15" ht="180" x14ac:dyDescent="0.25">
      <c r="A36" s="87" t="s">
        <v>214</v>
      </c>
      <c r="B36" s="100" t="s">
        <v>263</v>
      </c>
      <c r="C36" s="96" t="s">
        <v>220</v>
      </c>
      <c r="D36" s="96">
        <v>5</v>
      </c>
      <c r="E36" s="96" t="s">
        <v>221</v>
      </c>
      <c r="F36" s="96" t="s">
        <v>22</v>
      </c>
      <c r="G36" s="101" t="s">
        <v>116</v>
      </c>
      <c r="H36" s="102">
        <v>225199982.14285731</v>
      </c>
      <c r="I36" s="103"/>
      <c r="J36" s="101" t="s">
        <v>117</v>
      </c>
      <c r="K36" s="96" t="s">
        <v>22</v>
      </c>
      <c r="L36" s="104" t="s">
        <v>216</v>
      </c>
      <c r="M36" s="105" t="s">
        <v>55</v>
      </c>
      <c r="N36" s="104" t="s">
        <v>120</v>
      </c>
      <c r="O36" s="105" t="s">
        <v>217</v>
      </c>
    </row>
    <row r="37" spans="1:15" ht="168" x14ac:dyDescent="0.25">
      <c r="A37" s="87" t="s">
        <v>214</v>
      </c>
      <c r="B37" s="100" t="s">
        <v>264</v>
      </c>
      <c r="C37" s="96" t="s">
        <v>220</v>
      </c>
      <c r="D37" s="96">
        <v>5</v>
      </c>
      <c r="E37" s="96" t="s">
        <v>221</v>
      </c>
      <c r="F37" s="96" t="s">
        <v>22</v>
      </c>
      <c r="G37" s="101" t="s">
        <v>116</v>
      </c>
      <c r="H37" s="102">
        <v>225199982.14285731</v>
      </c>
      <c r="I37" s="103"/>
      <c r="J37" s="101" t="s">
        <v>117</v>
      </c>
      <c r="K37" s="96" t="s">
        <v>22</v>
      </c>
      <c r="L37" s="104" t="s">
        <v>216</v>
      </c>
      <c r="M37" s="105" t="s">
        <v>242</v>
      </c>
      <c r="N37" s="104" t="s">
        <v>120</v>
      </c>
      <c r="O37" s="105" t="s">
        <v>217</v>
      </c>
    </row>
    <row r="38" spans="1:15" ht="180" x14ac:dyDescent="0.25">
      <c r="A38" s="87" t="s">
        <v>214</v>
      </c>
      <c r="B38" s="100" t="s">
        <v>265</v>
      </c>
      <c r="C38" s="96" t="s">
        <v>220</v>
      </c>
      <c r="D38" s="96">
        <v>5</v>
      </c>
      <c r="E38" s="96" t="s">
        <v>221</v>
      </c>
      <c r="F38" s="96" t="s">
        <v>22</v>
      </c>
      <c r="G38" s="101" t="s">
        <v>116</v>
      </c>
      <c r="H38" s="102">
        <v>225199982.14285731</v>
      </c>
      <c r="I38" s="103"/>
      <c r="J38" s="101" t="s">
        <v>117</v>
      </c>
      <c r="K38" s="96" t="s">
        <v>22</v>
      </c>
      <c r="L38" s="104" t="s">
        <v>216</v>
      </c>
      <c r="M38" s="105" t="s">
        <v>235</v>
      </c>
      <c r="N38" s="104" t="s">
        <v>120</v>
      </c>
      <c r="O38" s="105" t="s">
        <v>217</v>
      </c>
    </row>
    <row r="39" spans="1:15" ht="180" x14ac:dyDescent="0.25">
      <c r="A39" s="87" t="s">
        <v>214</v>
      </c>
      <c r="B39" s="100" t="s">
        <v>266</v>
      </c>
      <c r="C39" s="96" t="s">
        <v>220</v>
      </c>
      <c r="D39" s="96">
        <v>5</v>
      </c>
      <c r="E39" s="96" t="s">
        <v>221</v>
      </c>
      <c r="F39" s="96" t="s">
        <v>22</v>
      </c>
      <c r="G39" s="101" t="s">
        <v>116</v>
      </c>
      <c r="H39" s="102">
        <v>225199982.14285731</v>
      </c>
      <c r="I39" s="103"/>
      <c r="J39" s="101" t="s">
        <v>117</v>
      </c>
      <c r="K39" s="96" t="s">
        <v>22</v>
      </c>
      <c r="L39" s="104" t="s">
        <v>216</v>
      </c>
      <c r="M39" s="105" t="s">
        <v>55</v>
      </c>
      <c r="N39" s="104" t="s">
        <v>120</v>
      </c>
      <c r="O39" s="105" t="s">
        <v>217</v>
      </c>
    </row>
    <row r="40" spans="1:15" ht="180" x14ac:dyDescent="0.25">
      <c r="A40" s="87" t="s">
        <v>214</v>
      </c>
      <c r="B40" s="100" t="s">
        <v>267</v>
      </c>
      <c r="C40" s="96" t="s">
        <v>220</v>
      </c>
      <c r="D40" s="96">
        <v>5</v>
      </c>
      <c r="E40" s="96" t="s">
        <v>221</v>
      </c>
      <c r="F40" s="96" t="s">
        <v>22</v>
      </c>
      <c r="G40" s="101" t="s">
        <v>116</v>
      </c>
      <c r="H40" s="102">
        <v>225199982.14285731</v>
      </c>
      <c r="I40" s="103"/>
      <c r="J40" s="101" t="s">
        <v>117</v>
      </c>
      <c r="K40" s="96" t="s">
        <v>22</v>
      </c>
      <c r="L40" s="104" t="s">
        <v>216</v>
      </c>
      <c r="M40" s="105" t="s">
        <v>235</v>
      </c>
      <c r="N40" s="104" t="s">
        <v>120</v>
      </c>
      <c r="O40" s="105" t="s">
        <v>217</v>
      </c>
    </row>
    <row r="41" spans="1:15" ht="180" x14ac:dyDescent="0.25">
      <c r="A41" s="87" t="s">
        <v>214</v>
      </c>
      <c r="B41" s="100" t="s">
        <v>268</v>
      </c>
      <c r="C41" s="96" t="s">
        <v>220</v>
      </c>
      <c r="D41" s="96">
        <v>5</v>
      </c>
      <c r="E41" s="96" t="s">
        <v>221</v>
      </c>
      <c r="F41" s="96" t="s">
        <v>22</v>
      </c>
      <c r="G41" s="101" t="s">
        <v>116</v>
      </c>
      <c r="H41" s="102">
        <v>225199982.14285731</v>
      </c>
      <c r="I41" s="103"/>
      <c r="J41" s="101" t="s">
        <v>117</v>
      </c>
      <c r="K41" s="96" t="s">
        <v>22</v>
      </c>
      <c r="L41" s="104" t="s">
        <v>216</v>
      </c>
      <c r="M41" s="105" t="s">
        <v>158</v>
      </c>
      <c r="N41" s="104" t="s">
        <v>120</v>
      </c>
      <c r="O41" s="105" t="s">
        <v>217</v>
      </c>
    </row>
    <row r="42" spans="1:15" ht="180" x14ac:dyDescent="0.25">
      <c r="A42" s="87" t="s">
        <v>214</v>
      </c>
      <c r="B42" s="100" t="s">
        <v>269</v>
      </c>
      <c r="C42" s="96" t="s">
        <v>220</v>
      </c>
      <c r="D42" s="96">
        <v>5</v>
      </c>
      <c r="E42" s="96" t="s">
        <v>221</v>
      </c>
      <c r="F42" s="96" t="s">
        <v>22</v>
      </c>
      <c r="G42" s="101" t="s">
        <v>116</v>
      </c>
      <c r="H42" s="102">
        <v>225199982.14285731</v>
      </c>
      <c r="I42" s="103"/>
      <c r="J42" s="101" t="s">
        <v>117</v>
      </c>
      <c r="K42" s="96" t="s">
        <v>22</v>
      </c>
      <c r="L42" s="104" t="s">
        <v>216</v>
      </c>
      <c r="M42" s="105" t="s">
        <v>235</v>
      </c>
      <c r="N42" s="104" t="s">
        <v>120</v>
      </c>
      <c r="O42" s="105" t="s">
        <v>217</v>
      </c>
    </row>
    <row r="43" spans="1:15" ht="180" x14ac:dyDescent="0.25">
      <c r="A43" s="87" t="s">
        <v>214</v>
      </c>
      <c r="B43" s="100" t="s">
        <v>270</v>
      </c>
      <c r="C43" s="96" t="s">
        <v>220</v>
      </c>
      <c r="D43" s="96">
        <v>5</v>
      </c>
      <c r="E43" s="96" t="s">
        <v>221</v>
      </c>
      <c r="F43" s="96" t="s">
        <v>22</v>
      </c>
      <c r="G43" s="101" t="s">
        <v>116</v>
      </c>
      <c r="H43" s="102">
        <v>225199982.14285731</v>
      </c>
      <c r="I43" s="103"/>
      <c r="J43" s="101" t="s">
        <v>117</v>
      </c>
      <c r="K43" s="96" t="s">
        <v>22</v>
      </c>
      <c r="L43" s="104" t="s">
        <v>216</v>
      </c>
      <c r="M43" s="105" t="s">
        <v>235</v>
      </c>
      <c r="N43" s="104" t="s">
        <v>120</v>
      </c>
      <c r="O43" s="105" t="s">
        <v>217</v>
      </c>
    </row>
    <row r="44" spans="1:15" ht="180" x14ac:dyDescent="0.25">
      <c r="A44" s="87" t="s">
        <v>214</v>
      </c>
      <c r="B44" s="100" t="s">
        <v>271</v>
      </c>
      <c r="C44" s="96" t="s">
        <v>220</v>
      </c>
      <c r="D44" s="96">
        <v>5</v>
      </c>
      <c r="E44" s="96" t="s">
        <v>221</v>
      </c>
      <c r="F44" s="96" t="s">
        <v>22</v>
      </c>
      <c r="G44" s="101" t="s">
        <v>116</v>
      </c>
      <c r="H44" s="102">
        <v>225199982.14285731</v>
      </c>
      <c r="I44" s="103"/>
      <c r="J44" s="101" t="s">
        <v>117</v>
      </c>
      <c r="K44" s="96" t="s">
        <v>22</v>
      </c>
      <c r="L44" s="104" t="s">
        <v>216</v>
      </c>
      <c r="M44" s="105" t="s">
        <v>235</v>
      </c>
      <c r="N44" s="104" t="s">
        <v>120</v>
      </c>
      <c r="O44" s="105" t="s">
        <v>217</v>
      </c>
    </row>
    <row r="45" spans="1:15" ht="168" x14ac:dyDescent="0.25">
      <c r="A45" s="87" t="s">
        <v>214</v>
      </c>
      <c r="B45" s="100" t="s">
        <v>272</v>
      </c>
      <c r="C45" s="96" t="s">
        <v>220</v>
      </c>
      <c r="D45" s="96">
        <v>5</v>
      </c>
      <c r="E45" s="96" t="s">
        <v>221</v>
      </c>
      <c r="F45" s="96" t="s">
        <v>22</v>
      </c>
      <c r="G45" s="101" t="s">
        <v>116</v>
      </c>
      <c r="H45" s="102">
        <v>225199982.14285731</v>
      </c>
      <c r="I45" s="103"/>
      <c r="J45" s="101" t="s">
        <v>117</v>
      </c>
      <c r="K45" s="96" t="s">
        <v>22</v>
      </c>
      <c r="L45" s="104" t="s">
        <v>216</v>
      </c>
      <c r="M45" s="105" t="s">
        <v>55</v>
      </c>
      <c r="N45" s="104" t="s">
        <v>120</v>
      </c>
      <c r="O45" s="105" t="s">
        <v>217</v>
      </c>
    </row>
    <row r="46" spans="1:15" ht="180" x14ac:dyDescent="0.25">
      <c r="A46" s="87" t="s">
        <v>214</v>
      </c>
      <c r="B46" s="100" t="s">
        <v>273</v>
      </c>
      <c r="C46" s="96" t="s">
        <v>220</v>
      </c>
      <c r="D46" s="96">
        <v>5</v>
      </c>
      <c r="E46" s="96" t="s">
        <v>221</v>
      </c>
      <c r="F46" s="96" t="s">
        <v>22</v>
      </c>
      <c r="G46" s="101" t="s">
        <v>116</v>
      </c>
      <c r="H46" s="102">
        <v>225199982.14285731</v>
      </c>
      <c r="I46" s="103"/>
      <c r="J46" s="101" t="s">
        <v>117</v>
      </c>
      <c r="K46" s="96" t="s">
        <v>22</v>
      </c>
      <c r="L46" s="104" t="s">
        <v>216</v>
      </c>
      <c r="M46" s="105" t="s">
        <v>242</v>
      </c>
      <c r="N46" s="104" t="s">
        <v>120</v>
      </c>
      <c r="O46" s="105" t="s">
        <v>217</v>
      </c>
    </row>
    <row r="47" spans="1:15" ht="180" x14ac:dyDescent="0.25">
      <c r="A47" s="87" t="s">
        <v>214</v>
      </c>
      <c r="B47" s="100" t="s">
        <v>274</v>
      </c>
      <c r="C47" s="96" t="s">
        <v>220</v>
      </c>
      <c r="D47" s="96">
        <v>5</v>
      </c>
      <c r="E47" s="96" t="s">
        <v>221</v>
      </c>
      <c r="F47" s="96" t="s">
        <v>22</v>
      </c>
      <c r="G47" s="101" t="s">
        <v>116</v>
      </c>
      <c r="H47" s="102">
        <v>225199982.14285731</v>
      </c>
      <c r="I47" s="103"/>
      <c r="J47" s="101" t="s">
        <v>117</v>
      </c>
      <c r="K47" s="96" t="s">
        <v>22</v>
      </c>
      <c r="L47" s="104" t="s">
        <v>216</v>
      </c>
      <c r="M47" s="105" t="s">
        <v>242</v>
      </c>
      <c r="N47" s="104" t="s">
        <v>120</v>
      </c>
      <c r="O47" s="105" t="s">
        <v>217</v>
      </c>
    </row>
    <row r="48" spans="1:15" ht="180" x14ac:dyDescent="0.25">
      <c r="A48" s="87" t="s">
        <v>214</v>
      </c>
      <c r="B48" s="100" t="s">
        <v>275</v>
      </c>
      <c r="C48" s="96" t="s">
        <v>220</v>
      </c>
      <c r="D48" s="96">
        <v>5</v>
      </c>
      <c r="E48" s="96" t="s">
        <v>221</v>
      </c>
      <c r="F48" s="96" t="s">
        <v>22</v>
      </c>
      <c r="G48" s="101" t="s">
        <v>116</v>
      </c>
      <c r="H48" s="102">
        <v>225199982.14285731</v>
      </c>
      <c r="I48" s="103"/>
      <c r="J48" s="101" t="s">
        <v>117</v>
      </c>
      <c r="K48" s="96" t="s">
        <v>22</v>
      </c>
      <c r="L48" s="104" t="s">
        <v>216</v>
      </c>
      <c r="M48" s="105" t="s">
        <v>55</v>
      </c>
      <c r="N48" s="104" t="s">
        <v>120</v>
      </c>
      <c r="O48" s="105" t="s">
        <v>217</v>
      </c>
    </row>
    <row r="49" spans="1:15" ht="180" x14ac:dyDescent="0.25">
      <c r="A49" s="87" t="s">
        <v>214</v>
      </c>
      <c r="B49" s="100" t="s">
        <v>276</v>
      </c>
      <c r="C49" s="96" t="s">
        <v>220</v>
      </c>
      <c r="D49" s="96">
        <v>5</v>
      </c>
      <c r="E49" s="96" t="s">
        <v>221</v>
      </c>
      <c r="F49" s="96" t="s">
        <v>22</v>
      </c>
      <c r="G49" s="101" t="s">
        <v>116</v>
      </c>
      <c r="H49" s="102">
        <v>225199982.14285731</v>
      </c>
      <c r="I49" s="103"/>
      <c r="J49" s="101" t="s">
        <v>117</v>
      </c>
      <c r="K49" s="96" t="s">
        <v>22</v>
      </c>
      <c r="L49" s="104" t="s">
        <v>216</v>
      </c>
      <c r="M49" s="105" t="s">
        <v>158</v>
      </c>
      <c r="N49" s="104" t="s">
        <v>120</v>
      </c>
      <c r="O49" s="105" t="s">
        <v>217</v>
      </c>
    </row>
    <row r="50" spans="1:15" ht="168" x14ac:dyDescent="0.25">
      <c r="A50" s="87" t="s">
        <v>214</v>
      </c>
      <c r="B50" s="100" t="s">
        <v>277</v>
      </c>
      <c r="C50" s="96" t="s">
        <v>220</v>
      </c>
      <c r="D50" s="96">
        <v>5</v>
      </c>
      <c r="E50" s="96" t="s">
        <v>221</v>
      </c>
      <c r="F50" s="96" t="s">
        <v>22</v>
      </c>
      <c r="G50" s="101" t="s">
        <v>116</v>
      </c>
      <c r="H50" s="102">
        <v>225199982.14285731</v>
      </c>
      <c r="I50" s="103"/>
      <c r="J50" s="101" t="s">
        <v>117</v>
      </c>
      <c r="K50" s="96" t="s">
        <v>22</v>
      </c>
      <c r="L50" s="104" t="s">
        <v>216</v>
      </c>
      <c r="M50" s="105" t="s">
        <v>158</v>
      </c>
      <c r="N50" s="104" t="s">
        <v>120</v>
      </c>
      <c r="O50" s="105" t="s">
        <v>217</v>
      </c>
    </row>
    <row r="51" spans="1:15" ht="180" x14ac:dyDescent="0.25">
      <c r="A51" s="87" t="s">
        <v>214</v>
      </c>
      <c r="B51" s="100" t="s">
        <v>278</v>
      </c>
      <c r="C51" s="96" t="s">
        <v>220</v>
      </c>
      <c r="D51" s="96">
        <v>5</v>
      </c>
      <c r="E51" s="96" t="s">
        <v>221</v>
      </c>
      <c r="F51" s="96" t="s">
        <v>22</v>
      </c>
      <c r="G51" s="101" t="s">
        <v>116</v>
      </c>
      <c r="H51" s="102">
        <v>225199982.14285731</v>
      </c>
      <c r="I51" s="103"/>
      <c r="J51" s="101" t="s">
        <v>117</v>
      </c>
      <c r="K51" s="96" t="s">
        <v>22</v>
      </c>
      <c r="L51" s="104" t="s">
        <v>216</v>
      </c>
      <c r="M51" s="105" t="s">
        <v>158</v>
      </c>
      <c r="N51" s="104" t="s">
        <v>120</v>
      </c>
      <c r="O51" s="105" t="s">
        <v>217</v>
      </c>
    </row>
    <row r="52" spans="1:15" ht="180" x14ac:dyDescent="0.25">
      <c r="A52" s="87" t="s">
        <v>214</v>
      </c>
      <c r="B52" s="100" t="s">
        <v>279</v>
      </c>
      <c r="C52" s="96" t="s">
        <v>220</v>
      </c>
      <c r="D52" s="96">
        <v>5</v>
      </c>
      <c r="E52" s="96" t="s">
        <v>221</v>
      </c>
      <c r="F52" s="96" t="s">
        <v>22</v>
      </c>
      <c r="G52" s="101" t="s">
        <v>116</v>
      </c>
      <c r="H52" s="102">
        <v>225199982.14285731</v>
      </c>
      <c r="I52" s="103"/>
      <c r="J52" s="101" t="s">
        <v>117</v>
      </c>
      <c r="K52" s="96" t="s">
        <v>22</v>
      </c>
      <c r="L52" s="104" t="s">
        <v>216</v>
      </c>
      <c r="M52" s="105" t="s">
        <v>242</v>
      </c>
      <c r="N52" s="104" t="s">
        <v>120</v>
      </c>
      <c r="O52" s="105" t="s">
        <v>217</v>
      </c>
    </row>
    <row r="53" spans="1:15" ht="180" x14ac:dyDescent="0.25">
      <c r="A53" s="87" t="s">
        <v>214</v>
      </c>
      <c r="B53" s="100" t="s">
        <v>280</v>
      </c>
      <c r="C53" s="96" t="s">
        <v>220</v>
      </c>
      <c r="D53" s="96">
        <v>5</v>
      </c>
      <c r="E53" s="96" t="s">
        <v>221</v>
      </c>
      <c r="F53" s="96" t="s">
        <v>22</v>
      </c>
      <c r="G53" s="101" t="s">
        <v>116</v>
      </c>
      <c r="H53" s="102">
        <v>225199982.14285731</v>
      </c>
      <c r="I53" s="103"/>
      <c r="J53" s="101" t="s">
        <v>117</v>
      </c>
      <c r="K53" s="96" t="s">
        <v>22</v>
      </c>
      <c r="L53" s="104" t="s">
        <v>216</v>
      </c>
      <c r="M53" s="105" t="s">
        <v>158</v>
      </c>
      <c r="N53" s="104" t="s">
        <v>120</v>
      </c>
      <c r="O53" s="105" t="s">
        <v>217</v>
      </c>
    </row>
    <row r="54" spans="1:15" ht="192" x14ac:dyDescent="0.25">
      <c r="A54" s="87" t="s">
        <v>214</v>
      </c>
      <c r="B54" s="100" t="s">
        <v>281</v>
      </c>
      <c r="C54" s="96" t="s">
        <v>220</v>
      </c>
      <c r="D54" s="96">
        <v>5</v>
      </c>
      <c r="E54" s="96" t="s">
        <v>221</v>
      </c>
      <c r="F54" s="96" t="s">
        <v>22</v>
      </c>
      <c r="G54" s="101" t="s">
        <v>116</v>
      </c>
      <c r="H54" s="102">
        <v>225199982.14285731</v>
      </c>
      <c r="I54" s="103"/>
      <c r="J54" s="101" t="s">
        <v>117</v>
      </c>
      <c r="K54" s="96" t="s">
        <v>22</v>
      </c>
      <c r="L54" s="104" t="s">
        <v>216</v>
      </c>
      <c r="M54" s="105" t="s">
        <v>235</v>
      </c>
      <c r="N54" s="104" t="s">
        <v>120</v>
      </c>
      <c r="O54" s="105" t="s">
        <v>217</v>
      </c>
    </row>
    <row r="55" spans="1:15" ht="180" x14ac:dyDescent="0.25">
      <c r="A55" s="87" t="s">
        <v>214</v>
      </c>
      <c r="B55" s="100" t="s">
        <v>282</v>
      </c>
      <c r="C55" s="96" t="s">
        <v>220</v>
      </c>
      <c r="D55" s="96">
        <v>5</v>
      </c>
      <c r="E55" s="96" t="s">
        <v>221</v>
      </c>
      <c r="F55" s="96" t="s">
        <v>22</v>
      </c>
      <c r="G55" s="101" t="s">
        <v>116</v>
      </c>
      <c r="H55" s="102">
        <v>225199982.14285731</v>
      </c>
      <c r="I55" s="103"/>
      <c r="J55" s="101" t="s">
        <v>117</v>
      </c>
      <c r="K55" s="96" t="s">
        <v>22</v>
      </c>
      <c r="L55" s="104" t="s">
        <v>216</v>
      </c>
      <c r="M55" s="105" t="s">
        <v>158</v>
      </c>
      <c r="N55" s="104" t="s">
        <v>120</v>
      </c>
      <c r="O55" s="105" t="s">
        <v>217</v>
      </c>
    </row>
    <row r="56" spans="1:15" ht="180" x14ac:dyDescent="0.25">
      <c r="A56" s="87" t="s">
        <v>214</v>
      </c>
      <c r="B56" s="100" t="s">
        <v>283</v>
      </c>
      <c r="C56" s="96" t="s">
        <v>220</v>
      </c>
      <c r="D56" s="96">
        <v>5</v>
      </c>
      <c r="E56" s="96" t="s">
        <v>221</v>
      </c>
      <c r="F56" s="96" t="s">
        <v>22</v>
      </c>
      <c r="G56" s="101" t="s">
        <v>116</v>
      </c>
      <c r="H56" s="102">
        <v>225199982.14285731</v>
      </c>
      <c r="I56" s="103"/>
      <c r="J56" s="101" t="s">
        <v>117</v>
      </c>
      <c r="K56" s="96" t="s">
        <v>22</v>
      </c>
      <c r="L56" s="104" t="s">
        <v>216</v>
      </c>
      <c r="M56" s="105" t="s">
        <v>158</v>
      </c>
      <c r="N56" s="104" t="s">
        <v>120</v>
      </c>
      <c r="O56" s="105" t="s">
        <v>217</v>
      </c>
    </row>
    <row r="57" spans="1:15" ht="180" x14ac:dyDescent="0.25">
      <c r="A57" s="87" t="s">
        <v>214</v>
      </c>
      <c r="B57" s="100" t="s">
        <v>284</v>
      </c>
      <c r="C57" s="96" t="s">
        <v>220</v>
      </c>
      <c r="D57" s="96">
        <v>5</v>
      </c>
      <c r="E57" s="96" t="s">
        <v>221</v>
      </c>
      <c r="F57" s="96" t="s">
        <v>22</v>
      </c>
      <c r="G57" s="101" t="s">
        <v>116</v>
      </c>
      <c r="H57" s="102">
        <v>225199982.14285731</v>
      </c>
      <c r="I57" s="103"/>
      <c r="J57" s="101" t="s">
        <v>117</v>
      </c>
      <c r="K57" s="96" t="s">
        <v>22</v>
      </c>
      <c r="L57" s="104" t="s">
        <v>216</v>
      </c>
      <c r="M57" s="105" t="s">
        <v>158</v>
      </c>
      <c r="N57" s="104" t="s">
        <v>120</v>
      </c>
      <c r="O57" s="105" t="s">
        <v>217</v>
      </c>
    </row>
    <row r="58" spans="1:15" ht="168" x14ac:dyDescent="0.25">
      <c r="A58" s="87" t="s">
        <v>214</v>
      </c>
      <c r="B58" s="100" t="s">
        <v>285</v>
      </c>
      <c r="C58" s="96" t="s">
        <v>220</v>
      </c>
      <c r="D58" s="96">
        <v>5</v>
      </c>
      <c r="E58" s="96" t="s">
        <v>221</v>
      </c>
      <c r="F58" s="96" t="s">
        <v>22</v>
      </c>
      <c r="G58" s="101" t="s">
        <v>116</v>
      </c>
      <c r="H58" s="102">
        <v>225199982.14285731</v>
      </c>
      <c r="I58" s="103"/>
      <c r="J58" s="101" t="s">
        <v>117</v>
      </c>
      <c r="K58" s="96" t="s">
        <v>22</v>
      </c>
      <c r="L58" s="104" t="s">
        <v>216</v>
      </c>
      <c r="M58" s="105" t="s">
        <v>242</v>
      </c>
      <c r="N58" s="104" t="s">
        <v>120</v>
      </c>
      <c r="O58" s="105" t="s">
        <v>217</v>
      </c>
    </row>
    <row r="59" spans="1:15" ht="180" x14ac:dyDescent="0.25">
      <c r="A59" s="87" t="s">
        <v>214</v>
      </c>
      <c r="B59" s="100" t="s">
        <v>286</v>
      </c>
      <c r="C59" s="96" t="s">
        <v>220</v>
      </c>
      <c r="D59" s="96">
        <v>5</v>
      </c>
      <c r="E59" s="96" t="s">
        <v>221</v>
      </c>
      <c r="F59" s="96" t="s">
        <v>22</v>
      </c>
      <c r="G59" s="101" t="s">
        <v>116</v>
      </c>
      <c r="H59" s="102">
        <v>225199982.14285731</v>
      </c>
      <c r="I59" s="103"/>
      <c r="J59" s="101" t="s">
        <v>117</v>
      </c>
      <c r="K59" s="96" t="s">
        <v>22</v>
      </c>
      <c r="L59" s="104" t="s">
        <v>216</v>
      </c>
      <c r="M59" s="105" t="s">
        <v>235</v>
      </c>
      <c r="N59" s="104" t="s">
        <v>120</v>
      </c>
      <c r="O59" s="105" t="s">
        <v>217</v>
      </c>
    </row>
    <row r="60" spans="1:15" ht="204" x14ac:dyDescent="0.25">
      <c r="A60" s="87" t="s">
        <v>214</v>
      </c>
      <c r="B60" s="100" t="s">
        <v>287</v>
      </c>
      <c r="C60" s="96" t="s">
        <v>220</v>
      </c>
      <c r="D60" s="96">
        <v>5</v>
      </c>
      <c r="E60" s="96" t="s">
        <v>221</v>
      </c>
      <c r="F60" s="96" t="s">
        <v>22</v>
      </c>
      <c r="G60" s="101" t="s">
        <v>116</v>
      </c>
      <c r="H60" s="102">
        <v>225199982.14285731</v>
      </c>
      <c r="I60" s="103"/>
      <c r="J60" s="101" t="s">
        <v>117</v>
      </c>
      <c r="K60" s="96" t="s">
        <v>22</v>
      </c>
      <c r="L60" s="104" t="s">
        <v>216</v>
      </c>
      <c r="M60" s="105" t="s">
        <v>235</v>
      </c>
      <c r="N60" s="104" t="s">
        <v>120</v>
      </c>
      <c r="O60" s="105" t="s">
        <v>217</v>
      </c>
    </row>
    <row r="61" spans="1:15" ht="168" x14ac:dyDescent="0.25">
      <c r="A61" s="87" t="s">
        <v>214</v>
      </c>
      <c r="B61" s="100" t="s">
        <v>288</v>
      </c>
      <c r="C61" s="96" t="s">
        <v>220</v>
      </c>
      <c r="D61" s="96">
        <v>5</v>
      </c>
      <c r="E61" s="96" t="s">
        <v>221</v>
      </c>
      <c r="F61" s="96" t="s">
        <v>22</v>
      </c>
      <c r="G61" s="101" t="s">
        <v>116</v>
      </c>
      <c r="H61" s="102">
        <v>225199982.14285731</v>
      </c>
      <c r="I61" s="103"/>
      <c r="J61" s="101" t="s">
        <v>117</v>
      </c>
      <c r="K61" s="96" t="s">
        <v>22</v>
      </c>
      <c r="L61" s="104" t="s">
        <v>216</v>
      </c>
      <c r="M61" s="105" t="s">
        <v>158</v>
      </c>
      <c r="N61" s="104" t="s">
        <v>120</v>
      </c>
      <c r="O61" s="105" t="s">
        <v>217</v>
      </c>
    </row>
    <row r="62" spans="1:15" ht="180" x14ac:dyDescent="0.25">
      <c r="A62" s="87" t="s">
        <v>214</v>
      </c>
      <c r="B62" s="100" t="s">
        <v>289</v>
      </c>
      <c r="C62" s="96" t="s">
        <v>220</v>
      </c>
      <c r="D62" s="96">
        <v>5</v>
      </c>
      <c r="E62" s="96" t="s">
        <v>221</v>
      </c>
      <c r="F62" s="96" t="s">
        <v>22</v>
      </c>
      <c r="G62" s="101" t="s">
        <v>116</v>
      </c>
      <c r="H62" s="102">
        <v>225199982.14285731</v>
      </c>
      <c r="I62" s="103"/>
      <c r="J62" s="101" t="s">
        <v>117</v>
      </c>
      <c r="K62" s="96" t="s">
        <v>22</v>
      </c>
      <c r="L62" s="104" t="s">
        <v>216</v>
      </c>
      <c r="M62" s="105" t="s">
        <v>242</v>
      </c>
      <c r="N62" s="104" t="s">
        <v>120</v>
      </c>
      <c r="O62" s="105" t="s">
        <v>217</v>
      </c>
    </row>
    <row r="63" spans="1:15" ht="180" x14ac:dyDescent="0.25">
      <c r="A63" s="87" t="s">
        <v>214</v>
      </c>
      <c r="B63" s="100" t="s">
        <v>290</v>
      </c>
      <c r="C63" s="96" t="s">
        <v>220</v>
      </c>
      <c r="D63" s="96">
        <v>5</v>
      </c>
      <c r="E63" s="96" t="s">
        <v>221</v>
      </c>
      <c r="F63" s="96" t="s">
        <v>22</v>
      </c>
      <c r="G63" s="101" t="s">
        <v>116</v>
      </c>
      <c r="H63" s="102">
        <v>225199982.14285731</v>
      </c>
      <c r="I63" s="103"/>
      <c r="J63" s="101" t="s">
        <v>117</v>
      </c>
      <c r="K63" s="96" t="s">
        <v>22</v>
      </c>
      <c r="L63" s="104" t="s">
        <v>216</v>
      </c>
      <c r="M63" s="105" t="s">
        <v>158</v>
      </c>
      <c r="N63" s="104" t="s">
        <v>120</v>
      </c>
      <c r="O63" s="105" t="s">
        <v>217</v>
      </c>
    </row>
    <row r="64" spans="1:15" ht="180" x14ac:dyDescent="0.25">
      <c r="A64" s="87" t="s">
        <v>214</v>
      </c>
      <c r="B64" s="100" t="s">
        <v>291</v>
      </c>
      <c r="C64" s="96" t="s">
        <v>220</v>
      </c>
      <c r="D64" s="96">
        <v>5</v>
      </c>
      <c r="E64" s="96" t="s">
        <v>221</v>
      </c>
      <c r="F64" s="96" t="s">
        <v>22</v>
      </c>
      <c r="G64" s="101" t="s">
        <v>116</v>
      </c>
      <c r="H64" s="102">
        <v>225199982.14285731</v>
      </c>
      <c r="I64" s="103"/>
      <c r="J64" s="101" t="s">
        <v>117</v>
      </c>
      <c r="K64" s="96" t="s">
        <v>22</v>
      </c>
      <c r="L64" s="104" t="s">
        <v>216</v>
      </c>
      <c r="M64" s="105" t="s">
        <v>158</v>
      </c>
      <c r="N64" s="104" t="s">
        <v>120</v>
      </c>
      <c r="O64" s="105" t="s">
        <v>217</v>
      </c>
    </row>
    <row r="65" spans="1:15" ht="168" x14ac:dyDescent="0.25">
      <c r="A65" s="87" t="s">
        <v>214</v>
      </c>
      <c r="B65" s="100" t="s">
        <v>292</v>
      </c>
      <c r="C65" s="96" t="s">
        <v>220</v>
      </c>
      <c r="D65" s="96">
        <v>5</v>
      </c>
      <c r="E65" s="96" t="s">
        <v>221</v>
      </c>
      <c r="F65" s="96" t="s">
        <v>22</v>
      </c>
      <c r="G65" s="101" t="s">
        <v>116</v>
      </c>
      <c r="H65" s="102">
        <v>225199982.14285731</v>
      </c>
      <c r="I65" s="103"/>
      <c r="J65" s="101" t="s">
        <v>117</v>
      </c>
      <c r="K65" s="96" t="s">
        <v>22</v>
      </c>
      <c r="L65" s="104" t="s">
        <v>216</v>
      </c>
      <c r="M65" s="105" t="s">
        <v>158</v>
      </c>
      <c r="N65" s="104" t="s">
        <v>120</v>
      </c>
      <c r="O65" s="105" t="s">
        <v>217</v>
      </c>
    </row>
    <row r="66" spans="1:15" ht="168" x14ac:dyDescent="0.25">
      <c r="A66" s="87" t="s">
        <v>214</v>
      </c>
      <c r="B66" s="100" t="s">
        <v>293</v>
      </c>
      <c r="C66" s="96" t="s">
        <v>220</v>
      </c>
      <c r="D66" s="96">
        <v>5</v>
      </c>
      <c r="E66" s="96" t="s">
        <v>221</v>
      </c>
      <c r="F66" s="96" t="s">
        <v>22</v>
      </c>
      <c r="G66" s="101" t="s">
        <v>116</v>
      </c>
      <c r="H66" s="102">
        <v>225199982.14285731</v>
      </c>
      <c r="I66" s="103"/>
      <c r="J66" s="101" t="s">
        <v>117</v>
      </c>
      <c r="K66" s="96" t="s">
        <v>22</v>
      </c>
      <c r="L66" s="104" t="s">
        <v>216</v>
      </c>
      <c r="M66" s="105" t="s">
        <v>158</v>
      </c>
      <c r="N66" s="104" t="s">
        <v>120</v>
      </c>
      <c r="O66" s="105" t="s">
        <v>217</v>
      </c>
    </row>
    <row r="67" spans="1:15" ht="180" x14ac:dyDescent="0.25">
      <c r="A67" s="87" t="s">
        <v>214</v>
      </c>
      <c r="B67" s="100" t="s">
        <v>294</v>
      </c>
      <c r="C67" s="96" t="s">
        <v>220</v>
      </c>
      <c r="D67" s="96">
        <v>5</v>
      </c>
      <c r="E67" s="96" t="s">
        <v>221</v>
      </c>
      <c r="F67" s="96" t="s">
        <v>22</v>
      </c>
      <c r="G67" s="101" t="s">
        <v>116</v>
      </c>
      <c r="H67" s="102">
        <v>225199982.14285731</v>
      </c>
      <c r="I67" s="103"/>
      <c r="J67" s="101" t="s">
        <v>117</v>
      </c>
      <c r="K67" s="96" t="s">
        <v>22</v>
      </c>
      <c r="L67" s="104" t="s">
        <v>216</v>
      </c>
      <c r="M67" s="105" t="s">
        <v>158</v>
      </c>
      <c r="N67" s="104" t="s">
        <v>120</v>
      </c>
      <c r="O67" s="105" t="s">
        <v>217</v>
      </c>
    </row>
    <row r="68" spans="1:15" ht="168" x14ac:dyDescent="0.25">
      <c r="A68" s="87" t="s">
        <v>214</v>
      </c>
      <c r="B68" s="100" t="s">
        <v>295</v>
      </c>
      <c r="C68" s="96" t="s">
        <v>220</v>
      </c>
      <c r="D68" s="96">
        <v>5</v>
      </c>
      <c r="E68" s="96" t="s">
        <v>221</v>
      </c>
      <c r="F68" s="96" t="s">
        <v>22</v>
      </c>
      <c r="G68" s="101" t="s">
        <v>116</v>
      </c>
      <c r="H68" s="102">
        <v>225199982.14285731</v>
      </c>
      <c r="I68" s="103"/>
      <c r="J68" s="101" t="s">
        <v>117</v>
      </c>
      <c r="K68" s="96" t="s">
        <v>22</v>
      </c>
      <c r="L68" s="104" t="s">
        <v>216</v>
      </c>
      <c r="M68" s="105" t="s">
        <v>158</v>
      </c>
      <c r="N68" s="104" t="s">
        <v>120</v>
      </c>
      <c r="O68" s="105" t="s">
        <v>217</v>
      </c>
    </row>
    <row r="69" spans="1:15" ht="144" x14ac:dyDescent="0.25">
      <c r="A69" s="87" t="s">
        <v>214</v>
      </c>
      <c r="B69" s="106" t="s">
        <v>296</v>
      </c>
      <c r="C69" s="96" t="s">
        <v>220</v>
      </c>
      <c r="D69" s="96">
        <v>24</v>
      </c>
      <c r="E69" s="96" t="s">
        <v>221</v>
      </c>
      <c r="F69" s="96" t="s">
        <v>22</v>
      </c>
      <c r="G69" s="101" t="s">
        <v>297</v>
      </c>
      <c r="H69" s="107">
        <v>1050000000</v>
      </c>
      <c r="I69" s="103"/>
      <c r="J69" s="101" t="s">
        <v>117</v>
      </c>
      <c r="K69" s="96" t="s">
        <v>22</v>
      </c>
      <c r="L69" s="104" t="s">
        <v>216</v>
      </c>
      <c r="M69" s="105" t="s">
        <v>61</v>
      </c>
      <c r="N69" s="104" t="s">
        <v>120</v>
      </c>
      <c r="O69" s="105" t="s">
        <v>217</v>
      </c>
    </row>
    <row r="70" spans="1:15" ht="144" x14ac:dyDescent="0.25">
      <c r="A70" s="87" t="s">
        <v>214</v>
      </c>
      <c r="B70" s="106" t="s">
        <v>298</v>
      </c>
      <c r="C70" s="96" t="s">
        <v>220</v>
      </c>
      <c r="D70" s="96">
        <v>24</v>
      </c>
      <c r="E70" s="96" t="s">
        <v>221</v>
      </c>
      <c r="F70" s="96" t="s">
        <v>22</v>
      </c>
      <c r="G70" s="101" t="s">
        <v>297</v>
      </c>
      <c r="H70" s="107">
        <v>399845000</v>
      </c>
      <c r="I70" s="103"/>
      <c r="J70" s="101" t="s">
        <v>117</v>
      </c>
      <c r="K70" s="96" t="s">
        <v>22</v>
      </c>
      <c r="L70" s="104" t="s">
        <v>216</v>
      </c>
      <c r="M70" s="105" t="s">
        <v>174</v>
      </c>
      <c r="N70" s="104" t="s">
        <v>232</v>
      </c>
      <c r="O70" s="105" t="s">
        <v>217</v>
      </c>
    </row>
    <row r="71" spans="1:15" ht="168" x14ac:dyDescent="0.25">
      <c r="A71" s="87" t="s">
        <v>299</v>
      </c>
      <c r="B71" s="106" t="s">
        <v>300</v>
      </c>
      <c r="C71" s="96" t="s">
        <v>220</v>
      </c>
      <c r="D71" s="96">
        <v>24</v>
      </c>
      <c r="E71" s="96" t="s">
        <v>221</v>
      </c>
      <c r="F71" s="96" t="s">
        <v>22</v>
      </c>
      <c r="G71" s="101" t="s">
        <v>297</v>
      </c>
      <c r="H71" s="107">
        <f>2542730176</f>
        <v>2542730176</v>
      </c>
      <c r="I71" s="105"/>
      <c r="J71" s="101" t="s">
        <v>117</v>
      </c>
      <c r="K71" s="96" t="s">
        <v>22</v>
      </c>
      <c r="L71" s="104" t="s">
        <v>216</v>
      </c>
      <c r="M71" s="105" t="s">
        <v>242</v>
      </c>
      <c r="N71" s="104" t="s">
        <v>232</v>
      </c>
      <c r="O71" s="105" t="s">
        <v>217</v>
      </c>
    </row>
    <row r="72" spans="1:15" ht="132" x14ac:dyDescent="0.25">
      <c r="A72" s="108" t="s">
        <v>301</v>
      </c>
      <c r="B72" s="106" t="s">
        <v>302</v>
      </c>
      <c r="C72" s="96" t="s">
        <v>32</v>
      </c>
      <c r="D72" s="96">
        <v>9</v>
      </c>
      <c r="E72" s="96" t="s">
        <v>208</v>
      </c>
      <c r="F72" s="96" t="s">
        <v>22</v>
      </c>
      <c r="G72" s="101" t="s">
        <v>116</v>
      </c>
      <c r="H72" s="102">
        <v>20000000</v>
      </c>
      <c r="I72" s="105"/>
      <c r="J72" s="101" t="s">
        <v>117</v>
      </c>
      <c r="K72" s="96" t="s">
        <v>22</v>
      </c>
      <c r="L72" s="104" t="s">
        <v>216</v>
      </c>
      <c r="M72" s="105" t="s">
        <v>303</v>
      </c>
      <c r="N72" s="104" t="s">
        <v>232</v>
      </c>
      <c r="O72" s="105" t="s">
        <v>217</v>
      </c>
    </row>
    <row r="73" spans="1:15" x14ac:dyDescent="0.25">
      <c r="A73" s="82"/>
      <c r="B73" s="82"/>
      <c r="C73" s="82"/>
      <c r="D73" s="82"/>
      <c r="E73" s="82"/>
      <c r="F73" s="82"/>
      <c r="G73" s="82"/>
      <c r="H73" s="82"/>
      <c r="I73" s="82"/>
      <c r="J73" s="82"/>
      <c r="K73" s="82"/>
      <c r="L73" s="82"/>
      <c r="M73" s="83"/>
      <c r="N73" s="83"/>
      <c r="O73" s="109"/>
    </row>
    <row r="74" spans="1:15" ht="60" x14ac:dyDescent="0.25">
      <c r="A74" s="110" t="s">
        <v>209</v>
      </c>
      <c r="B74" s="168" t="s">
        <v>210</v>
      </c>
      <c r="C74" s="169"/>
      <c r="D74" s="111"/>
      <c r="E74" s="111"/>
      <c r="F74" s="111"/>
      <c r="G74" s="112"/>
      <c r="H74" s="113"/>
      <c r="I74" s="113"/>
      <c r="J74" s="82"/>
      <c r="K74" s="82"/>
      <c r="L74" s="82"/>
      <c r="M74" s="82"/>
      <c r="N74" s="82"/>
      <c r="O74" s="109"/>
    </row>
    <row r="75" spans="1:15" ht="36.75" thickBot="1" x14ac:dyDescent="0.3">
      <c r="A75" s="114" t="s">
        <v>94</v>
      </c>
      <c r="B75" s="115" t="s">
        <v>211</v>
      </c>
      <c r="C75" s="115" t="s">
        <v>104</v>
      </c>
      <c r="D75" s="116"/>
      <c r="E75" s="116"/>
      <c r="F75" s="116"/>
      <c r="G75" s="116"/>
      <c r="H75" s="117"/>
      <c r="I75" s="117"/>
      <c r="J75" s="82"/>
      <c r="K75" s="82"/>
      <c r="L75" s="82"/>
      <c r="M75" s="82"/>
      <c r="N75" s="82"/>
      <c r="O75" s="82"/>
    </row>
    <row r="76" spans="1:15" x14ac:dyDescent="0.25">
      <c r="A76" s="118"/>
      <c r="B76" s="119"/>
      <c r="C76" s="120"/>
      <c r="D76" s="83"/>
      <c r="E76" s="83"/>
      <c r="F76" s="83"/>
      <c r="G76" s="83"/>
      <c r="H76" s="109"/>
      <c r="I76" s="83"/>
      <c r="J76" s="82"/>
      <c r="K76" s="82"/>
      <c r="L76" s="82"/>
      <c r="M76" s="82"/>
      <c r="N76" s="82"/>
      <c r="O76" s="82"/>
    </row>
    <row r="77" spans="1:15" x14ac:dyDescent="0.25">
      <c r="A77" s="121"/>
      <c r="B77" s="122"/>
      <c r="C77" s="123"/>
      <c r="D77" s="83"/>
      <c r="E77" s="83"/>
      <c r="F77" s="83"/>
      <c r="G77" s="83"/>
      <c r="H77" s="109"/>
      <c r="I77" s="83"/>
      <c r="J77" s="82"/>
      <c r="K77" s="82"/>
      <c r="L77" s="82"/>
      <c r="M77" s="82"/>
      <c r="N77" s="82"/>
      <c r="O77" s="82"/>
    </row>
    <row r="78" spans="1:15" x14ac:dyDescent="0.25">
      <c r="A78" s="121"/>
      <c r="B78" s="122"/>
      <c r="C78" s="123"/>
      <c r="D78" s="83"/>
      <c r="E78" s="83"/>
      <c r="F78" s="83"/>
      <c r="G78" s="83"/>
      <c r="H78" s="109"/>
      <c r="I78" s="83"/>
      <c r="J78" s="82"/>
      <c r="K78" s="82"/>
      <c r="L78" s="82"/>
      <c r="M78" s="82"/>
      <c r="N78" s="82"/>
      <c r="O78" s="82"/>
    </row>
    <row r="79" spans="1:15" ht="15.75" thickBot="1" x14ac:dyDescent="0.3">
      <c r="A79" s="124"/>
      <c r="B79" s="125"/>
      <c r="C79" s="126"/>
      <c r="D79" s="83"/>
      <c r="E79" s="83"/>
      <c r="F79" s="83"/>
      <c r="G79" s="83"/>
      <c r="H79" s="109"/>
      <c r="I79" s="83"/>
      <c r="J79" s="82"/>
      <c r="K79" s="82"/>
      <c r="L79" s="82"/>
      <c r="M79" s="82"/>
      <c r="N79" s="82"/>
      <c r="O79" s="82"/>
    </row>
  </sheetData>
  <protectedRanges>
    <protectedRange sqref="B10:B11" name="Rango1"/>
  </protectedRanges>
  <mergeCells count="2">
    <mergeCell ref="A1:O1"/>
    <mergeCell ref="B74:C74"/>
  </mergeCells>
  <phoneticPr fontId="0" type="noConversion"/>
  <pageMargins left="0.7" right="0.7" top="0.75" bottom="0.75" header="0.3" footer="0.3"/>
  <legacy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9"/>
  <sheetViews>
    <sheetView zoomScale="80" zoomScaleNormal="80" workbookViewId="0">
      <selection activeCell="G5" sqref="G5"/>
    </sheetView>
  </sheetViews>
  <sheetFormatPr baseColWidth="10" defaultColWidth="11.42578125" defaultRowHeight="15" x14ac:dyDescent="0.25"/>
  <cols>
    <col min="1" max="1" width="10.28515625" customWidth="1"/>
    <col min="3" max="3" width="20.42578125" customWidth="1"/>
    <col min="4" max="4" width="21.42578125" customWidth="1"/>
    <col min="5" max="5" width="20" customWidth="1"/>
    <col min="7" max="7" width="18.140625" customWidth="1"/>
    <col min="9" max="9" width="21.42578125" customWidth="1"/>
    <col min="10" max="10" width="16.42578125" customWidth="1"/>
  </cols>
  <sheetData>
    <row r="1" spans="1:19" ht="33" x14ac:dyDescent="0.25">
      <c r="A1" s="39"/>
      <c r="B1" s="170" t="s">
        <v>90</v>
      </c>
      <c r="C1" s="170"/>
      <c r="D1" s="170"/>
      <c r="E1" s="170"/>
      <c r="F1" s="170"/>
      <c r="G1" s="170"/>
      <c r="H1" s="170"/>
      <c r="I1" s="170"/>
      <c r="J1" s="170"/>
      <c r="K1" s="170"/>
      <c r="L1" s="170"/>
      <c r="M1" s="170"/>
      <c r="N1" s="170"/>
      <c r="O1" s="170"/>
      <c r="P1" s="170"/>
      <c r="Q1" s="170"/>
      <c r="R1" s="40"/>
      <c r="S1" s="39"/>
    </row>
    <row r="2" spans="1:19" ht="33" x14ac:dyDescent="0.25">
      <c r="A2" s="41"/>
      <c r="B2" s="42" t="s">
        <v>91</v>
      </c>
      <c r="C2" s="42"/>
      <c r="D2" s="42"/>
      <c r="E2" s="42"/>
      <c r="F2" s="39"/>
      <c r="G2" s="39"/>
      <c r="H2" s="39"/>
      <c r="I2" s="39"/>
      <c r="J2" s="39"/>
      <c r="K2" s="39"/>
      <c r="L2" s="39"/>
      <c r="M2" s="39"/>
      <c r="N2" s="43"/>
      <c r="O2" s="39"/>
      <c r="P2" s="39"/>
      <c r="Q2" s="43"/>
      <c r="R2" s="40"/>
      <c r="S2" s="39"/>
    </row>
    <row r="3" spans="1:19" ht="45" x14ac:dyDescent="0.25">
      <c r="A3" s="41"/>
      <c r="B3" s="44" t="s">
        <v>92</v>
      </c>
      <c r="C3" s="45" t="s">
        <v>93</v>
      </c>
      <c r="D3" s="45" t="s">
        <v>94</v>
      </c>
      <c r="E3" s="45" t="s">
        <v>95</v>
      </c>
      <c r="F3" s="45" t="s">
        <v>96</v>
      </c>
      <c r="G3" s="45" t="s">
        <v>97</v>
      </c>
      <c r="H3" s="45" t="s">
        <v>98</v>
      </c>
      <c r="I3" s="45" t="s">
        <v>99</v>
      </c>
      <c r="J3" s="45" t="s">
        <v>100</v>
      </c>
      <c r="K3" s="45" t="s">
        <v>101</v>
      </c>
      <c r="L3" s="45" t="s">
        <v>102</v>
      </c>
      <c r="M3" s="45" t="s">
        <v>103</v>
      </c>
      <c r="N3" s="45" t="s">
        <v>104</v>
      </c>
      <c r="O3" s="46" t="s">
        <v>105</v>
      </c>
      <c r="P3" s="46" t="s">
        <v>106</v>
      </c>
      <c r="Q3" s="46" t="s">
        <v>107</v>
      </c>
      <c r="R3" s="46" t="s">
        <v>108</v>
      </c>
      <c r="S3" s="47" t="s">
        <v>109</v>
      </c>
    </row>
    <row r="4" spans="1:19" ht="242.25" x14ac:dyDescent="0.25">
      <c r="A4" s="48">
        <v>1</v>
      </c>
      <c r="B4" s="49">
        <v>77101604</v>
      </c>
      <c r="C4" s="50" t="s">
        <v>110</v>
      </c>
      <c r="D4" s="51" t="s">
        <v>111</v>
      </c>
      <c r="E4" s="52" t="s">
        <v>112</v>
      </c>
      <c r="F4" s="53" t="s">
        <v>113</v>
      </c>
      <c r="G4" s="54" t="s">
        <v>114</v>
      </c>
      <c r="H4" s="54" t="s">
        <v>115</v>
      </c>
      <c r="I4" s="37" t="s">
        <v>116</v>
      </c>
      <c r="J4" s="55">
        <v>5000000</v>
      </c>
      <c r="K4" s="56" t="s">
        <v>22</v>
      </c>
      <c r="L4" s="56" t="s">
        <v>117</v>
      </c>
      <c r="M4" s="56" t="s">
        <v>22</v>
      </c>
      <c r="N4" s="57" t="s">
        <v>118</v>
      </c>
      <c r="O4" s="54" t="s">
        <v>119</v>
      </c>
      <c r="P4" s="37" t="s">
        <v>120</v>
      </c>
      <c r="Q4" s="58" t="s">
        <v>121</v>
      </c>
      <c r="R4" s="59" t="s">
        <v>122</v>
      </c>
      <c r="S4" s="60">
        <v>0</v>
      </c>
    </row>
    <row r="5" spans="1:19" ht="114" x14ac:dyDescent="0.25">
      <c r="A5" s="48">
        <v>2</v>
      </c>
      <c r="B5" s="61">
        <v>77101703</v>
      </c>
      <c r="C5" s="50" t="s">
        <v>110</v>
      </c>
      <c r="D5" s="51" t="s">
        <v>123</v>
      </c>
      <c r="E5" s="52" t="s">
        <v>124</v>
      </c>
      <c r="F5" s="53" t="s">
        <v>125</v>
      </c>
      <c r="G5" s="54" t="s">
        <v>114</v>
      </c>
      <c r="H5" s="54" t="s">
        <v>115</v>
      </c>
      <c r="I5" s="37" t="s">
        <v>116</v>
      </c>
      <c r="J5" s="55">
        <v>57000000</v>
      </c>
      <c r="K5" s="56" t="s">
        <v>22</v>
      </c>
      <c r="L5" s="56" t="s">
        <v>117</v>
      </c>
      <c r="M5" s="56" t="s">
        <v>22</v>
      </c>
      <c r="N5" s="57" t="s">
        <v>118</v>
      </c>
      <c r="O5" s="54" t="s">
        <v>119</v>
      </c>
      <c r="P5" s="37" t="s">
        <v>120</v>
      </c>
      <c r="Q5" s="58" t="s">
        <v>121</v>
      </c>
      <c r="R5" s="59" t="s">
        <v>122</v>
      </c>
      <c r="S5" s="60">
        <v>1</v>
      </c>
    </row>
    <row r="6" spans="1:19" ht="156.75" x14ac:dyDescent="0.25">
      <c r="A6" s="48">
        <v>3</v>
      </c>
      <c r="B6" s="49">
        <v>77101604</v>
      </c>
      <c r="C6" s="50" t="s">
        <v>115</v>
      </c>
      <c r="D6" s="51" t="s">
        <v>126</v>
      </c>
      <c r="E6" s="52" t="s">
        <v>60</v>
      </c>
      <c r="F6" s="53" t="s">
        <v>127</v>
      </c>
      <c r="G6" s="54" t="s">
        <v>114</v>
      </c>
      <c r="H6" s="54" t="s">
        <v>115</v>
      </c>
      <c r="I6" s="54" t="s">
        <v>115</v>
      </c>
      <c r="J6" s="62">
        <v>0</v>
      </c>
      <c r="K6" s="56" t="s">
        <v>22</v>
      </c>
      <c r="L6" s="56" t="s">
        <v>117</v>
      </c>
      <c r="M6" s="56" t="s">
        <v>22</v>
      </c>
      <c r="N6" s="57" t="s">
        <v>118</v>
      </c>
      <c r="O6" s="54" t="s">
        <v>61</v>
      </c>
      <c r="P6" s="37" t="s">
        <v>120</v>
      </c>
      <c r="Q6" s="58" t="s">
        <v>128</v>
      </c>
      <c r="R6" s="56" t="s">
        <v>22</v>
      </c>
      <c r="S6" s="60">
        <v>1</v>
      </c>
    </row>
    <row r="7" spans="1:19" ht="156.75" x14ac:dyDescent="0.25">
      <c r="A7" s="48">
        <v>4</v>
      </c>
      <c r="B7" s="49">
        <v>77101501</v>
      </c>
      <c r="C7" s="50" t="s">
        <v>129</v>
      </c>
      <c r="D7" s="51" t="s">
        <v>130</v>
      </c>
      <c r="E7" s="52" t="s">
        <v>124</v>
      </c>
      <c r="F7" s="53" t="s">
        <v>131</v>
      </c>
      <c r="G7" s="54" t="s">
        <v>114</v>
      </c>
      <c r="H7" s="54" t="s">
        <v>115</v>
      </c>
      <c r="I7" s="37" t="s">
        <v>116</v>
      </c>
      <c r="J7" s="55">
        <v>20000000</v>
      </c>
      <c r="K7" s="56" t="s">
        <v>22</v>
      </c>
      <c r="L7" s="56" t="s">
        <v>117</v>
      </c>
      <c r="M7" s="56" t="s">
        <v>22</v>
      </c>
      <c r="N7" s="57" t="s">
        <v>132</v>
      </c>
      <c r="O7" s="54" t="s">
        <v>133</v>
      </c>
      <c r="P7" s="37" t="s">
        <v>120</v>
      </c>
      <c r="Q7" s="58" t="s">
        <v>121</v>
      </c>
      <c r="R7" s="59" t="s">
        <v>134</v>
      </c>
      <c r="S7" s="60">
        <v>1</v>
      </c>
    </row>
    <row r="8" spans="1:19" ht="171" x14ac:dyDescent="0.25">
      <c r="A8" s="48">
        <v>5</v>
      </c>
      <c r="B8" s="61">
        <v>77101604</v>
      </c>
      <c r="C8" s="50" t="s">
        <v>135</v>
      </c>
      <c r="D8" s="51" t="s">
        <v>136</v>
      </c>
      <c r="E8" s="52" t="s">
        <v>36</v>
      </c>
      <c r="F8" s="53" t="s">
        <v>125</v>
      </c>
      <c r="G8" s="54" t="s">
        <v>114</v>
      </c>
      <c r="H8" s="54" t="s">
        <v>115</v>
      </c>
      <c r="I8" s="37" t="s">
        <v>116</v>
      </c>
      <c r="J8" s="55">
        <v>10000000</v>
      </c>
      <c r="K8" s="56" t="s">
        <v>22</v>
      </c>
      <c r="L8" s="56" t="s">
        <v>117</v>
      </c>
      <c r="M8" s="56" t="s">
        <v>22</v>
      </c>
      <c r="N8" s="57" t="s">
        <v>137</v>
      </c>
      <c r="O8" s="54" t="s">
        <v>133</v>
      </c>
      <c r="P8" s="37" t="s">
        <v>120</v>
      </c>
      <c r="Q8" s="58" t="s">
        <v>121</v>
      </c>
      <c r="R8" s="59" t="s">
        <v>138</v>
      </c>
      <c r="S8" s="60">
        <v>1</v>
      </c>
    </row>
    <row r="9" spans="1:19" ht="156.75" x14ac:dyDescent="0.25">
      <c r="A9" s="48">
        <v>6</v>
      </c>
      <c r="B9" s="49">
        <v>77101703</v>
      </c>
      <c r="C9" s="50" t="s">
        <v>110</v>
      </c>
      <c r="D9" s="51" t="s">
        <v>139</v>
      </c>
      <c r="E9" s="52" t="s">
        <v>66</v>
      </c>
      <c r="F9" s="54" t="s">
        <v>140</v>
      </c>
      <c r="G9" s="54" t="s">
        <v>114</v>
      </c>
      <c r="H9" s="54" t="s">
        <v>115</v>
      </c>
      <c r="I9" s="37" t="s">
        <v>116</v>
      </c>
      <c r="J9" s="62">
        <v>35000000</v>
      </c>
      <c r="K9" s="56" t="s">
        <v>22</v>
      </c>
      <c r="L9" s="56" t="s">
        <v>117</v>
      </c>
      <c r="M9" s="56" t="s">
        <v>22</v>
      </c>
      <c r="N9" s="57" t="s">
        <v>141</v>
      </c>
      <c r="O9" s="54" t="s">
        <v>142</v>
      </c>
      <c r="P9" s="37" t="s">
        <v>120</v>
      </c>
      <c r="Q9" s="58" t="s">
        <v>121</v>
      </c>
      <c r="R9" s="59" t="s">
        <v>122</v>
      </c>
      <c r="S9" s="60">
        <v>1</v>
      </c>
    </row>
    <row r="10" spans="1:19" ht="199.5" x14ac:dyDescent="0.25">
      <c r="A10" s="48">
        <v>7</v>
      </c>
      <c r="B10" s="63">
        <v>77101604</v>
      </c>
      <c r="C10" s="64" t="s">
        <v>143</v>
      </c>
      <c r="D10" s="51" t="s">
        <v>144</v>
      </c>
      <c r="E10" s="52" t="s">
        <v>66</v>
      </c>
      <c r="F10" s="54" t="s">
        <v>131</v>
      </c>
      <c r="G10" s="54" t="s">
        <v>114</v>
      </c>
      <c r="H10" s="54" t="s">
        <v>115</v>
      </c>
      <c r="I10" s="54" t="s">
        <v>115</v>
      </c>
      <c r="J10" s="62">
        <v>0</v>
      </c>
      <c r="K10" s="56" t="s">
        <v>22</v>
      </c>
      <c r="L10" s="56" t="s">
        <v>117</v>
      </c>
      <c r="M10" s="56" t="s">
        <v>22</v>
      </c>
      <c r="N10" s="57" t="s">
        <v>145</v>
      </c>
      <c r="O10" s="54" t="s">
        <v>61</v>
      </c>
      <c r="P10" s="37" t="s">
        <v>120</v>
      </c>
      <c r="Q10" s="58" t="s">
        <v>121</v>
      </c>
      <c r="R10" s="56" t="s">
        <v>22</v>
      </c>
      <c r="S10" s="60">
        <v>1</v>
      </c>
    </row>
    <row r="11" spans="1:19" ht="128.25" x14ac:dyDescent="0.25">
      <c r="A11" s="48">
        <v>8</v>
      </c>
      <c r="B11" s="61">
        <v>86111602</v>
      </c>
      <c r="C11" s="50" t="s">
        <v>135</v>
      </c>
      <c r="D11" s="51" t="s">
        <v>146</v>
      </c>
      <c r="E11" s="52" t="s">
        <v>124</v>
      </c>
      <c r="F11" s="53" t="s">
        <v>147</v>
      </c>
      <c r="G11" s="54" t="s">
        <v>148</v>
      </c>
      <c r="H11" s="54" t="s">
        <v>115</v>
      </c>
      <c r="I11" s="37" t="s">
        <v>116</v>
      </c>
      <c r="J11" s="55">
        <v>15000000</v>
      </c>
      <c r="K11" s="56" t="s">
        <v>22</v>
      </c>
      <c r="L11" s="56" t="s">
        <v>117</v>
      </c>
      <c r="M11" s="56" t="s">
        <v>22</v>
      </c>
      <c r="N11" s="57" t="s">
        <v>118</v>
      </c>
      <c r="O11" s="54" t="s">
        <v>133</v>
      </c>
      <c r="P11" s="37" t="s">
        <v>120</v>
      </c>
      <c r="Q11" s="58" t="s">
        <v>121</v>
      </c>
      <c r="R11" s="59" t="s">
        <v>138</v>
      </c>
      <c r="S11" s="60">
        <v>1</v>
      </c>
    </row>
    <row r="12" spans="1:19" ht="142.5" x14ac:dyDescent="0.25">
      <c r="A12" s="48">
        <v>9</v>
      </c>
      <c r="B12" s="49">
        <v>77101703</v>
      </c>
      <c r="C12" s="50" t="s">
        <v>110</v>
      </c>
      <c r="D12" s="51" t="s">
        <v>149</v>
      </c>
      <c r="E12" s="52" t="s">
        <v>124</v>
      </c>
      <c r="F12" s="53" t="s">
        <v>150</v>
      </c>
      <c r="G12" s="54" t="s">
        <v>114</v>
      </c>
      <c r="H12" s="54" t="s">
        <v>115</v>
      </c>
      <c r="I12" s="37" t="s">
        <v>116</v>
      </c>
      <c r="J12" s="55">
        <v>50000000</v>
      </c>
      <c r="K12" s="56" t="s">
        <v>22</v>
      </c>
      <c r="L12" s="56" t="s">
        <v>117</v>
      </c>
      <c r="M12" s="56" t="s">
        <v>22</v>
      </c>
      <c r="N12" s="57" t="s">
        <v>118</v>
      </c>
      <c r="O12" s="54" t="s">
        <v>151</v>
      </c>
      <c r="P12" s="37" t="s">
        <v>120</v>
      </c>
      <c r="Q12" s="58" t="s">
        <v>128</v>
      </c>
      <c r="R12" s="59" t="s">
        <v>122</v>
      </c>
      <c r="S12" s="60">
        <v>1</v>
      </c>
    </row>
    <row r="13" spans="1:19" ht="213.75" x14ac:dyDescent="0.25">
      <c r="A13" s="48">
        <v>10</v>
      </c>
      <c r="B13" s="49">
        <v>77101703</v>
      </c>
      <c r="C13" s="50" t="s">
        <v>110</v>
      </c>
      <c r="D13" s="51" t="s">
        <v>152</v>
      </c>
      <c r="E13" s="65" t="s">
        <v>36</v>
      </c>
      <c r="F13" s="54" t="s">
        <v>140</v>
      </c>
      <c r="G13" s="54" t="s">
        <v>114</v>
      </c>
      <c r="H13" s="54" t="s">
        <v>115</v>
      </c>
      <c r="I13" s="54" t="s">
        <v>115</v>
      </c>
      <c r="J13" s="62">
        <v>0</v>
      </c>
      <c r="K13" s="56" t="s">
        <v>22</v>
      </c>
      <c r="L13" s="56" t="s">
        <v>117</v>
      </c>
      <c r="M13" s="56" t="s">
        <v>22</v>
      </c>
      <c r="N13" s="57" t="s">
        <v>118</v>
      </c>
      <c r="O13" s="54" t="s">
        <v>153</v>
      </c>
      <c r="P13" s="37" t="s">
        <v>120</v>
      </c>
      <c r="Q13" s="58" t="s">
        <v>128</v>
      </c>
      <c r="R13" s="56" t="s">
        <v>22</v>
      </c>
      <c r="S13" s="66">
        <v>1</v>
      </c>
    </row>
    <row r="14" spans="1:19" ht="256.5" x14ac:dyDescent="0.25">
      <c r="A14" s="48">
        <v>11</v>
      </c>
      <c r="B14" s="49">
        <v>77101703</v>
      </c>
      <c r="C14" s="50" t="s">
        <v>154</v>
      </c>
      <c r="D14" s="51" t="s">
        <v>155</v>
      </c>
      <c r="E14" s="52" t="s">
        <v>36</v>
      </c>
      <c r="F14" s="53" t="s">
        <v>150</v>
      </c>
      <c r="G14" s="54" t="s">
        <v>114</v>
      </c>
      <c r="H14" s="54" t="s">
        <v>115</v>
      </c>
      <c r="I14" s="37" t="s">
        <v>116</v>
      </c>
      <c r="J14" s="62">
        <v>986000000</v>
      </c>
      <c r="K14" s="56" t="s">
        <v>22</v>
      </c>
      <c r="L14" s="56" t="s">
        <v>117</v>
      </c>
      <c r="M14" s="56" t="s">
        <v>22</v>
      </c>
      <c r="N14" s="57" t="s">
        <v>118</v>
      </c>
      <c r="O14" s="54" t="s">
        <v>119</v>
      </c>
      <c r="P14" s="37" t="s">
        <v>120</v>
      </c>
      <c r="Q14" s="58" t="s">
        <v>121</v>
      </c>
      <c r="R14" s="59" t="s">
        <v>134</v>
      </c>
      <c r="S14" s="60">
        <v>1</v>
      </c>
    </row>
    <row r="15" spans="1:19" ht="199.5" x14ac:dyDescent="0.25">
      <c r="A15" s="48">
        <v>12</v>
      </c>
      <c r="B15" s="63">
        <v>77101604</v>
      </c>
      <c r="C15" s="50" t="s">
        <v>156</v>
      </c>
      <c r="D15" s="51" t="s">
        <v>157</v>
      </c>
      <c r="E15" s="52" t="s">
        <v>66</v>
      </c>
      <c r="F15" s="53" t="s">
        <v>140</v>
      </c>
      <c r="G15" s="54" t="s">
        <v>114</v>
      </c>
      <c r="H15" s="54" t="s">
        <v>115</v>
      </c>
      <c r="I15" s="37" t="s">
        <v>116</v>
      </c>
      <c r="J15" s="62">
        <v>55000000</v>
      </c>
      <c r="K15" s="56" t="s">
        <v>22</v>
      </c>
      <c r="L15" s="56" t="s">
        <v>117</v>
      </c>
      <c r="M15" s="56" t="s">
        <v>22</v>
      </c>
      <c r="N15" s="57" t="s">
        <v>118</v>
      </c>
      <c r="O15" s="54" t="s">
        <v>158</v>
      </c>
      <c r="P15" s="37" t="s">
        <v>120</v>
      </c>
      <c r="Q15" s="58" t="s">
        <v>121</v>
      </c>
      <c r="R15" s="59" t="s">
        <v>134</v>
      </c>
      <c r="S15" s="60">
        <v>1</v>
      </c>
    </row>
    <row r="16" spans="1:19" ht="185.25" x14ac:dyDescent="0.25">
      <c r="A16" s="48">
        <v>13</v>
      </c>
      <c r="B16" s="63">
        <v>77101604</v>
      </c>
      <c r="C16" s="50" t="s">
        <v>156</v>
      </c>
      <c r="D16" s="51" t="s">
        <v>159</v>
      </c>
      <c r="E16" s="52" t="s">
        <v>124</v>
      </c>
      <c r="F16" s="53" t="s">
        <v>150</v>
      </c>
      <c r="G16" s="54" t="s">
        <v>114</v>
      </c>
      <c r="H16" s="54" t="s">
        <v>115</v>
      </c>
      <c r="I16" s="37" t="s">
        <v>116</v>
      </c>
      <c r="J16" s="62">
        <v>360000000</v>
      </c>
      <c r="K16" s="56" t="s">
        <v>22</v>
      </c>
      <c r="L16" s="56" t="s">
        <v>117</v>
      </c>
      <c r="M16" s="56" t="s">
        <v>22</v>
      </c>
      <c r="N16" s="57" t="s">
        <v>118</v>
      </c>
      <c r="O16" s="54" t="s">
        <v>158</v>
      </c>
      <c r="P16" s="37" t="s">
        <v>120</v>
      </c>
      <c r="Q16" s="58" t="s">
        <v>121</v>
      </c>
      <c r="R16" s="59" t="s">
        <v>134</v>
      </c>
      <c r="S16" s="60">
        <v>1</v>
      </c>
    </row>
    <row r="17" spans="1:19" ht="128.25" x14ac:dyDescent="0.25">
      <c r="A17" s="48">
        <v>14</v>
      </c>
      <c r="B17" s="63">
        <v>77101604</v>
      </c>
      <c r="C17" s="50" t="s">
        <v>156</v>
      </c>
      <c r="D17" s="51" t="s">
        <v>160</v>
      </c>
      <c r="E17" s="52" t="s">
        <v>66</v>
      </c>
      <c r="F17" s="53" t="s">
        <v>140</v>
      </c>
      <c r="G17" s="54" t="s">
        <v>114</v>
      </c>
      <c r="H17" s="54" t="s">
        <v>115</v>
      </c>
      <c r="I17" s="37" t="s">
        <v>116</v>
      </c>
      <c r="J17" s="62">
        <v>603524255</v>
      </c>
      <c r="K17" s="56" t="s">
        <v>22</v>
      </c>
      <c r="L17" s="56" t="s">
        <v>117</v>
      </c>
      <c r="M17" s="56" t="s">
        <v>22</v>
      </c>
      <c r="N17" s="57" t="s">
        <v>137</v>
      </c>
      <c r="O17" s="54" t="s">
        <v>161</v>
      </c>
      <c r="P17" s="37" t="s">
        <v>120</v>
      </c>
      <c r="Q17" s="58" t="s">
        <v>121</v>
      </c>
      <c r="R17" s="59" t="s">
        <v>134</v>
      </c>
      <c r="S17" s="60">
        <v>1</v>
      </c>
    </row>
    <row r="18" spans="1:19" ht="128.25" x14ac:dyDescent="0.25">
      <c r="A18" s="48">
        <v>15</v>
      </c>
      <c r="B18" s="63">
        <v>77101604</v>
      </c>
      <c r="C18" s="50" t="s">
        <v>156</v>
      </c>
      <c r="D18" s="51" t="s">
        <v>162</v>
      </c>
      <c r="E18" s="52" t="s">
        <v>124</v>
      </c>
      <c r="F18" s="53" t="s">
        <v>147</v>
      </c>
      <c r="G18" s="54" t="s">
        <v>114</v>
      </c>
      <c r="H18" s="54" t="s">
        <v>115</v>
      </c>
      <c r="I18" s="37" t="s">
        <v>116</v>
      </c>
      <c r="J18" s="62">
        <v>448546716</v>
      </c>
      <c r="K18" s="56" t="s">
        <v>22</v>
      </c>
      <c r="L18" s="56" t="s">
        <v>117</v>
      </c>
      <c r="M18" s="56" t="s">
        <v>22</v>
      </c>
      <c r="N18" s="57" t="s">
        <v>137</v>
      </c>
      <c r="O18" s="54" t="s">
        <v>161</v>
      </c>
      <c r="P18" s="37" t="s">
        <v>120</v>
      </c>
      <c r="Q18" s="58" t="s">
        <v>121</v>
      </c>
      <c r="R18" s="59" t="s">
        <v>134</v>
      </c>
      <c r="S18" s="60">
        <v>1</v>
      </c>
    </row>
    <row r="19" spans="1:19" ht="128.25" x14ac:dyDescent="0.25">
      <c r="A19" s="48">
        <v>16</v>
      </c>
      <c r="B19" s="63">
        <v>77101604</v>
      </c>
      <c r="C19" s="50" t="s">
        <v>156</v>
      </c>
      <c r="D19" s="51" t="s">
        <v>163</v>
      </c>
      <c r="E19" s="52" t="s">
        <v>66</v>
      </c>
      <c r="F19" s="53" t="s">
        <v>150</v>
      </c>
      <c r="G19" s="54" t="s">
        <v>114</v>
      </c>
      <c r="H19" s="54" t="s">
        <v>115</v>
      </c>
      <c r="I19" s="37" t="s">
        <v>116</v>
      </c>
      <c r="J19" s="62">
        <v>76168911</v>
      </c>
      <c r="K19" s="56" t="s">
        <v>22</v>
      </c>
      <c r="L19" s="56" t="s">
        <v>117</v>
      </c>
      <c r="M19" s="56" t="s">
        <v>22</v>
      </c>
      <c r="N19" s="57" t="s">
        <v>118</v>
      </c>
      <c r="O19" s="54" t="s">
        <v>161</v>
      </c>
      <c r="P19" s="37" t="s">
        <v>120</v>
      </c>
      <c r="Q19" s="58" t="s">
        <v>121</v>
      </c>
      <c r="R19" s="59" t="s">
        <v>134</v>
      </c>
      <c r="S19" s="60">
        <v>1</v>
      </c>
    </row>
    <row r="20" spans="1:19" ht="199.5" x14ac:dyDescent="0.25">
      <c r="A20" s="48">
        <v>17</v>
      </c>
      <c r="B20" s="63">
        <v>77101604</v>
      </c>
      <c r="C20" s="50" t="s">
        <v>156</v>
      </c>
      <c r="D20" s="54" t="s">
        <v>164</v>
      </c>
      <c r="E20" s="52" t="s">
        <v>124</v>
      </c>
      <c r="F20" s="64" t="s">
        <v>147</v>
      </c>
      <c r="G20" s="54" t="s">
        <v>114</v>
      </c>
      <c r="H20" s="54" t="s">
        <v>115</v>
      </c>
      <c r="I20" s="37" t="s">
        <v>116</v>
      </c>
      <c r="J20" s="67">
        <v>100000000</v>
      </c>
      <c r="K20" s="56" t="s">
        <v>22</v>
      </c>
      <c r="L20" s="56" t="s">
        <v>117</v>
      </c>
      <c r="M20" s="56" t="s">
        <v>22</v>
      </c>
      <c r="N20" s="57" t="s">
        <v>118</v>
      </c>
      <c r="O20" s="54" t="s">
        <v>158</v>
      </c>
      <c r="P20" s="37" t="s">
        <v>120</v>
      </c>
      <c r="Q20" s="58" t="s">
        <v>121</v>
      </c>
      <c r="R20" s="59" t="s">
        <v>134</v>
      </c>
      <c r="S20" s="60">
        <v>1</v>
      </c>
    </row>
    <row r="21" spans="1:19" ht="128.25" x14ac:dyDescent="0.25">
      <c r="A21" s="48">
        <v>18</v>
      </c>
      <c r="B21" s="63">
        <v>77101604</v>
      </c>
      <c r="C21" s="50" t="s">
        <v>156</v>
      </c>
      <c r="D21" s="54" t="s">
        <v>165</v>
      </c>
      <c r="E21" s="52" t="s">
        <v>60</v>
      </c>
      <c r="F21" s="64" t="s">
        <v>166</v>
      </c>
      <c r="G21" s="54" t="s">
        <v>114</v>
      </c>
      <c r="H21" s="54" t="s">
        <v>115</v>
      </c>
      <c r="I21" s="37" t="s">
        <v>116</v>
      </c>
      <c r="J21" s="67">
        <v>261198080</v>
      </c>
      <c r="K21" s="56" t="s">
        <v>22</v>
      </c>
      <c r="L21" s="56" t="s">
        <v>117</v>
      </c>
      <c r="M21" s="56" t="s">
        <v>22</v>
      </c>
      <c r="N21" s="57" t="s">
        <v>118</v>
      </c>
      <c r="O21" s="54" t="s">
        <v>55</v>
      </c>
      <c r="P21" s="37" t="s">
        <v>120</v>
      </c>
      <c r="Q21" s="58" t="s">
        <v>121</v>
      </c>
      <c r="R21" s="59" t="s">
        <v>134</v>
      </c>
      <c r="S21" s="60">
        <v>1</v>
      </c>
    </row>
    <row r="22" spans="1:19" ht="128.25" x14ac:dyDescent="0.25">
      <c r="A22" s="48">
        <v>19</v>
      </c>
      <c r="B22" s="63">
        <v>77101604</v>
      </c>
      <c r="C22" s="50" t="s">
        <v>156</v>
      </c>
      <c r="D22" s="54" t="s">
        <v>167</v>
      </c>
      <c r="E22" s="52" t="s">
        <v>112</v>
      </c>
      <c r="F22" s="64" t="s">
        <v>113</v>
      </c>
      <c r="G22" s="54" t="s">
        <v>114</v>
      </c>
      <c r="H22" s="54" t="s">
        <v>115</v>
      </c>
      <c r="I22" s="37" t="s">
        <v>116</v>
      </c>
      <c r="J22" s="68">
        <v>500000000</v>
      </c>
      <c r="K22" s="56" t="s">
        <v>22</v>
      </c>
      <c r="L22" s="56" t="s">
        <v>117</v>
      </c>
      <c r="M22" s="56" t="s">
        <v>22</v>
      </c>
      <c r="N22" s="57" t="s">
        <v>118</v>
      </c>
      <c r="O22" s="54" t="s">
        <v>161</v>
      </c>
      <c r="P22" s="37" t="s">
        <v>120</v>
      </c>
      <c r="Q22" s="58" t="s">
        <v>121</v>
      </c>
      <c r="R22" s="59" t="s">
        <v>134</v>
      </c>
      <c r="S22" s="60">
        <v>0</v>
      </c>
    </row>
    <row r="23" spans="1:19" ht="128.25" x14ac:dyDescent="0.25">
      <c r="A23" s="48">
        <v>20</v>
      </c>
      <c r="B23" s="63">
        <v>77101604</v>
      </c>
      <c r="C23" s="50" t="s">
        <v>156</v>
      </c>
      <c r="D23" s="54" t="s">
        <v>168</v>
      </c>
      <c r="E23" s="52" t="s">
        <v>112</v>
      </c>
      <c r="F23" s="64" t="s">
        <v>113</v>
      </c>
      <c r="G23" s="54" t="s">
        <v>114</v>
      </c>
      <c r="H23" s="54" t="s">
        <v>115</v>
      </c>
      <c r="I23" s="37" t="s">
        <v>116</v>
      </c>
      <c r="J23" s="68">
        <v>400000000</v>
      </c>
      <c r="K23" s="56" t="s">
        <v>22</v>
      </c>
      <c r="L23" s="56" t="s">
        <v>117</v>
      </c>
      <c r="M23" s="56" t="s">
        <v>22</v>
      </c>
      <c r="N23" s="57" t="s">
        <v>118</v>
      </c>
      <c r="O23" s="54" t="s">
        <v>169</v>
      </c>
      <c r="P23" s="37" t="s">
        <v>120</v>
      </c>
      <c r="Q23" s="58" t="s">
        <v>121</v>
      </c>
      <c r="R23" s="59" t="s">
        <v>134</v>
      </c>
      <c r="S23" s="60">
        <v>0</v>
      </c>
    </row>
    <row r="24" spans="1:19" ht="156.75" x14ac:dyDescent="0.25">
      <c r="A24" s="48">
        <v>21</v>
      </c>
      <c r="B24" s="63">
        <v>77101604</v>
      </c>
      <c r="C24" s="50" t="s">
        <v>156</v>
      </c>
      <c r="D24" s="54" t="s">
        <v>170</v>
      </c>
      <c r="E24" s="52" t="s">
        <v>66</v>
      </c>
      <c r="F24" s="64" t="s">
        <v>140</v>
      </c>
      <c r="G24" s="54" t="s">
        <v>114</v>
      </c>
      <c r="H24" s="54" t="s">
        <v>115</v>
      </c>
      <c r="I24" s="37" t="s">
        <v>116</v>
      </c>
      <c r="J24" s="68">
        <v>160000000</v>
      </c>
      <c r="K24" s="56" t="s">
        <v>22</v>
      </c>
      <c r="L24" s="56" t="s">
        <v>117</v>
      </c>
      <c r="M24" s="56" t="s">
        <v>22</v>
      </c>
      <c r="N24" s="57" t="s">
        <v>118</v>
      </c>
      <c r="O24" s="54" t="s">
        <v>169</v>
      </c>
      <c r="P24" s="37" t="s">
        <v>120</v>
      </c>
      <c r="Q24" s="58" t="s">
        <v>121</v>
      </c>
      <c r="R24" s="59" t="s">
        <v>134</v>
      </c>
      <c r="S24" s="60">
        <v>1</v>
      </c>
    </row>
    <row r="25" spans="1:19" ht="185.25" x14ac:dyDescent="0.25">
      <c r="A25" s="48">
        <v>22</v>
      </c>
      <c r="B25" s="63">
        <v>77101604</v>
      </c>
      <c r="C25" s="50" t="s">
        <v>156</v>
      </c>
      <c r="D25" s="54" t="s">
        <v>171</v>
      </c>
      <c r="E25" s="52" t="s">
        <v>66</v>
      </c>
      <c r="F25" s="64" t="s">
        <v>150</v>
      </c>
      <c r="G25" s="54" t="s">
        <v>114</v>
      </c>
      <c r="H25" s="54" t="s">
        <v>115</v>
      </c>
      <c r="I25" s="37" t="s">
        <v>116</v>
      </c>
      <c r="J25" s="67">
        <v>90000000</v>
      </c>
      <c r="K25" s="56" t="s">
        <v>22</v>
      </c>
      <c r="L25" s="56" t="s">
        <v>117</v>
      </c>
      <c r="M25" s="56" t="s">
        <v>22</v>
      </c>
      <c r="N25" s="57" t="s">
        <v>118</v>
      </c>
      <c r="O25" s="54" t="s">
        <v>169</v>
      </c>
      <c r="P25" s="37" t="s">
        <v>120</v>
      </c>
      <c r="Q25" s="58" t="s">
        <v>121</v>
      </c>
      <c r="R25" s="59" t="s">
        <v>134</v>
      </c>
      <c r="S25" s="60">
        <v>1</v>
      </c>
    </row>
    <row r="26" spans="1:19" ht="142.5" x14ac:dyDescent="0.25">
      <c r="A26" s="48">
        <v>23</v>
      </c>
      <c r="B26" s="63">
        <v>77101604</v>
      </c>
      <c r="C26" s="50" t="s">
        <v>156</v>
      </c>
      <c r="D26" s="54" t="s">
        <v>172</v>
      </c>
      <c r="E26" s="52" t="s">
        <v>36</v>
      </c>
      <c r="F26" s="64" t="s">
        <v>140</v>
      </c>
      <c r="G26" s="54" t="s">
        <v>114</v>
      </c>
      <c r="H26" s="54" t="s">
        <v>115</v>
      </c>
      <c r="I26" s="37" t="s">
        <v>116</v>
      </c>
      <c r="J26" s="67">
        <v>135513273</v>
      </c>
      <c r="K26" s="56" t="s">
        <v>22</v>
      </c>
      <c r="L26" s="56" t="s">
        <v>117</v>
      </c>
      <c r="M26" s="56" t="s">
        <v>22</v>
      </c>
      <c r="N26" s="57" t="s">
        <v>118</v>
      </c>
      <c r="O26" s="54" t="s">
        <v>158</v>
      </c>
      <c r="P26" s="37" t="s">
        <v>120</v>
      </c>
      <c r="Q26" s="58" t="s">
        <v>121</v>
      </c>
      <c r="R26" s="59" t="s">
        <v>134</v>
      </c>
      <c r="S26" s="60">
        <v>1</v>
      </c>
    </row>
    <row r="27" spans="1:19" ht="156.75" x14ac:dyDescent="0.25">
      <c r="A27" s="48">
        <v>24</v>
      </c>
      <c r="B27" s="63">
        <v>77101604</v>
      </c>
      <c r="C27" s="50" t="s">
        <v>156</v>
      </c>
      <c r="D27" s="54" t="s">
        <v>173</v>
      </c>
      <c r="E27" s="52" t="s">
        <v>124</v>
      </c>
      <c r="F27" s="64" t="s">
        <v>147</v>
      </c>
      <c r="G27" s="54" t="s">
        <v>114</v>
      </c>
      <c r="H27" s="54" t="s">
        <v>115</v>
      </c>
      <c r="I27" s="37" t="s">
        <v>116</v>
      </c>
      <c r="J27" s="68">
        <v>381529015</v>
      </c>
      <c r="K27" s="56" t="s">
        <v>22</v>
      </c>
      <c r="L27" s="56" t="s">
        <v>117</v>
      </c>
      <c r="M27" s="56" t="s">
        <v>22</v>
      </c>
      <c r="N27" s="57" t="s">
        <v>118</v>
      </c>
      <c r="O27" s="54" t="s">
        <v>174</v>
      </c>
      <c r="P27" s="37" t="s">
        <v>120</v>
      </c>
      <c r="Q27" s="58" t="s">
        <v>121</v>
      </c>
      <c r="R27" s="59" t="s">
        <v>134</v>
      </c>
      <c r="S27" s="60">
        <v>1</v>
      </c>
    </row>
    <row r="28" spans="1:19" ht="114" x14ac:dyDescent="0.25">
      <c r="A28" s="48">
        <v>25</v>
      </c>
      <c r="B28" s="63">
        <v>77101604</v>
      </c>
      <c r="C28" s="50" t="s">
        <v>156</v>
      </c>
      <c r="D28" s="54" t="s">
        <v>175</v>
      </c>
      <c r="E28" s="52" t="s">
        <v>66</v>
      </c>
      <c r="F28" s="64" t="s">
        <v>140</v>
      </c>
      <c r="G28" s="54" t="s">
        <v>114</v>
      </c>
      <c r="H28" s="54" t="s">
        <v>115</v>
      </c>
      <c r="I28" s="37" t="s">
        <v>116</v>
      </c>
      <c r="J28" s="67">
        <v>63799305</v>
      </c>
      <c r="K28" s="56" t="s">
        <v>22</v>
      </c>
      <c r="L28" s="56" t="s">
        <v>117</v>
      </c>
      <c r="M28" s="56" t="s">
        <v>22</v>
      </c>
      <c r="N28" s="57" t="s">
        <v>118</v>
      </c>
      <c r="O28" s="54" t="s">
        <v>55</v>
      </c>
      <c r="P28" s="37" t="s">
        <v>120</v>
      </c>
      <c r="Q28" s="58" t="s">
        <v>121</v>
      </c>
      <c r="R28" s="59" t="s">
        <v>134</v>
      </c>
      <c r="S28" s="60">
        <v>1</v>
      </c>
    </row>
    <row r="29" spans="1:19" ht="128.25" x14ac:dyDescent="0.25">
      <c r="A29" s="48">
        <v>26</v>
      </c>
      <c r="B29" s="63">
        <v>77101604</v>
      </c>
      <c r="C29" s="50" t="s">
        <v>156</v>
      </c>
      <c r="D29" s="54" t="s">
        <v>176</v>
      </c>
      <c r="E29" s="52" t="s">
        <v>66</v>
      </c>
      <c r="F29" s="64" t="s">
        <v>150</v>
      </c>
      <c r="G29" s="54" t="s">
        <v>114</v>
      </c>
      <c r="H29" s="54" t="s">
        <v>115</v>
      </c>
      <c r="I29" s="37" t="s">
        <v>116</v>
      </c>
      <c r="J29" s="67">
        <v>82348868</v>
      </c>
      <c r="K29" s="56" t="s">
        <v>22</v>
      </c>
      <c r="L29" s="56" t="s">
        <v>117</v>
      </c>
      <c r="M29" s="56" t="s">
        <v>22</v>
      </c>
      <c r="N29" s="57" t="s">
        <v>118</v>
      </c>
      <c r="O29" s="54" t="s">
        <v>161</v>
      </c>
      <c r="P29" s="37" t="s">
        <v>120</v>
      </c>
      <c r="Q29" s="58" t="s">
        <v>121</v>
      </c>
      <c r="R29" s="59" t="s">
        <v>134</v>
      </c>
      <c r="S29" s="60">
        <v>1</v>
      </c>
    </row>
    <row r="30" spans="1:19" ht="171" x14ac:dyDescent="0.25">
      <c r="A30" s="48">
        <v>27</v>
      </c>
      <c r="B30" s="63">
        <v>77101604</v>
      </c>
      <c r="C30" s="50" t="s">
        <v>156</v>
      </c>
      <c r="D30" s="54" t="s">
        <v>177</v>
      </c>
      <c r="E30" s="52" t="s">
        <v>124</v>
      </c>
      <c r="F30" s="64" t="s">
        <v>147</v>
      </c>
      <c r="G30" s="54" t="s">
        <v>114</v>
      </c>
      <c r="H30" s="54" t="s">
        <v>115</v>
      </c>
      <c r="I30" s="37" t="s">
        <v>116</v>
      </c>
      <c r="J30" s="67">
        <v>171529015</v>
      </c>
      <c r="K30" s="56" t="s">
        <v>22</v>
      </c>
      <c r="L30" s="56" t="s">
        <v>117</v>
      </c>
      <c r="M30" s="56" t="s">
        <v>22</v>
      </c>
      <c r="N30" s="57" t="s">
        <v>118</v>
      </c>
      <c r="O30" s="54" t="s">
        <v>169</v>
      </c>
      <c r="P30" s="37" t="s">
        <v>120</v>
      </c>
      <c r="Q30" s="58" t="s">
        <v>121</v>
      </c>
      <c r="R30" s="59" t="s">
        <v>134</v>
      </c>
      <c r="S30" s="60">
        <v>1</v>
      </c>
    </row>
    <row r="31" spans="1:19" ht="128.25" x14ac:dyDescent="0.25">
      <c r="A31" s="48">
        <v>28</v>
      </c>
      <c r="B31" s="63">
        <v>77101604</v>
      </c>
      <c r="C31" s="50" t="s">
        <v>156</v>
      </c>
      <c r="D31" s="54" t="s">
        <v>178</v>
      </c>
      <c r="E31" s="52" t="s">
        <v>112</v>
      </c>
      <c r="F31" s="64" t="s">
        <v>113</v>
      </c>
      <c r="G31" s="54" t="s">
        <v>114</v>
      </c>
      <c r="H31" s="54" t="s">
        <v>115</v>
      </c>
      <c r="I31" s="37" t="s">
        <v>116</v>
      </c>
      <c r="J31" s="67">
        <v>300000000</v>
      </c>
      <c r="K31" s="56" t="s">
        <v>22</v>
      </c>
      <c r="L31" s="56" t="s">
        <v>117</v>
      </c>
      <c r="M31" s="56" t="s">
        <v>22</v>
      </c>
      <c r="N31" s="57" t="s">
        <v>118</v>
      </c>
      <c r="O31" s="54" t="s">
        <v>169</v>
      </c>
      <c r="P31" s="37" t="s">
        <v>120</v>
      </c>
      <c r="Q31" s="58" t="s">
        <v>121</v>
      </c>
      <c r="R31" s="59" t="s">
        <v>134</v>
      </c>
      <c r="S31" s="60">
        <v>0</v>
      </c>
    </row>
    <row r="32" spans="1:19" ht="171" x14ac:dyDescent="0.25">
      <c r="A32" s="48">
        <v>29</v>
      </c>
      <c r="B32" s="63">
        <v>77101604</v>
      </c>
      <c r="C32" s="50" t="s">
        <v>156</v>
      </c>
      <c r="D32" s="54" t="s">
        <v>179</v>
      </c>
      <c r="E32" s="52" t="s">
        <v>124</v>
      </c>
      <c r="F32" s="64" t="s">
        <v>150</v>
      </c>
      <c r="G32" s="54" t="s">
        <v>114</v>
      </c>
      <c r="H32" s="54" t="s">
        <v>115</v>
      </c>
      <c r="I32" s="37" t="s">
        <v>116</v>
      </c>
      <c r="J32" s="67">
        <v>616390958</v>
      </c>
      <c r="K32" s="56" t="s">
        <v>22</v>
      </c>
      <c r="L32" s="56" t="s">
        <v>117</v>
      </c>
      <c r="M32" s="56" t="s">
        <v>22</v>
      </c>
      <c r="N32" s="57" t="s">
        <v>118</v>
      </c>
      <c r="O32" s="54" t="s">
        <v>55</v>
      </c>
      <c r="P32" s="37" t="s">
        <v>120</v>
      </c>
      <c r="Q32" s="58" t="s">
        <v>121</v>
      </c>
      <c r="R32" s="59" t="s">
        <v>134</v>
      </c>
      <c r="S32" s="60">
        <v>1</v>
      </c>
    </row>
    <row r="33" spans="1:19" ht="171" x14ac:dyDescent="0.25">
      <c r="A33" s="48">
        <v>30</v>
      </c>
      <c r="B33" s="63">
        <v>77101604</v>
      </c>
      <c r="C33" s="50" t="s">
        <v>156</v>
      </c>
      <c r="D33" s="54" t="s">
        <v>180</v>
      </c>
      <c r="E33" s="52" t="s">
        <v>124</v>
      </c>
      <c r="F33" s="64" t="s">
        <v>147</v>
      </c>
      <c r="G33" s="54" t="s">
        <v>114</v>
      </c>
      <c r="H33" s="54" t="s">
        <v>115</v>
      </c>
      <c r="I33" s="37" t="s">
        <v>116</v>
      </c>
      <c r="J33" s="67">
        <v>35915501</v>
      </c>
      <c r="K33" s="56" t="s">
        <v>22</v>
      </c>
      <c r="L33" s="56" t="s">
        <v>117</v>
      </c>
      <c r="M33" s="56" t="s">
        <v>22</v>
      </c>
      <c r="N33" s="57" t="s">
        <v>118</v>
      </c>
      <c r="O33" s="54" t="s">
        <v>174</v>
      </c>
      <c r="P33" s="37" t="s">
        <v>120</v>
      </c>
      <c r="Q33" s="58" t="s">
        <v>121</v>
      </c>
      <c r="R33" s="59" t="s">
        <v>134</v>
      </c>
      <c r="S33" s="60">
        <v>1</v>
      </c>
    </row>
    <row r="34" spans="1:19" ht="156.75" x14ac:dyDescent="0.25">
      <c r="A34" s="48">
        <v>31</v>
      </c>
      <c r="B34" s="63">
        <v>77101604</v>
      </c>
      <c r="C34" s="50" t="s">
        <v>156</v>
      </c>
      <c r="D34" s="54" t="s">
        <v>181</v>
      </c>
      <c r="E34" s="52" t="s">
        <v>66</v>
      </c>
      <c r="F34" s="64" t="s">
        <v>140</v>
      </c>
      <c r="G34" s="54" t="s">
        <v>114</v>
      </c>
      <c r="H34" s="54" t="s">
        <v>115</v>
      </c>
      <c r="I34" s="37" t="s">
        <v>116</v>
      </c>
      <c r="J34" s="67">
        <v>444950087</v>
      </c>
      <c r="K34" s="56" t="s">
        <v>22</v>
      </c>
      <c r="L34" s="56" t="s">
        <v>117</v>
      </c>
      <c r="M34" s="56" t="s">
        <v>22</v>
      </c>
      <c r="N34" s="57" t="s">
        <v>118</v>
      </c>
      <c r="O34" s="54" t="s">
        <v>55</v>
      </c>
      <c r="P34" s="37" t="s">
        <v>120</v>
      </c>
      <c r="Q34" s="58" t="s">
        <v>121</v>
      </c>
      <c r="R34" s="59" t="s">
        <v>134</v>
      </c>
      <c r="S34" s="60">
        <v>1</v>
      </c>
    </row>
    <row r="35" spans="1:19" ht="142.5" x14ac:dyDescent="0.25">
      <c r="A35" s="48">
        <v>32</v>
      </c>
      <c r="B35" s="63">
        <v>77101604</v>
      </c>
      <c r="C35" s="50" t="s">
        <v>156</v>
      </c>
      <c r="D35" s="54" t="s">
        <v>182</v>
      </c>
      <c r="E35" s="52" t="s">
        <v>124</v>
      </c>
      <c r="F35" s="64" t="s">
        <v>147</v>
      </c>
      <c r="G35" s="54" t="s">
        <v>114</v>
      </c>
      <c r="H35" s="54" t="s">
        <v>115</v>
      </c>
      <c r="I35" s="37" t="s">
        <v>116</v>
      </c>
      <c r="J35" s="67">
        <v>35809943</v>
      </c>
      <c r="K35" s="56" t="s">
        <v>22</v>
      </c>
      <c r="L35" s="56" t="s">
        <v>117</v>
      </c>
      <c r="M35" s="56" t="s">
        <v>22</v>
      </c>
      <c r="N35" s="57" t="s">
        <v>118</v>
      </c>
      <c r="O35" s="54" t="s">
        <v>55</v>
      </c>
      <c r="P35" s="37" t="s">
        <v>120</v>
      </c>
      <c r="Q35" s="58" t="s">
        <v>121</v>
      </c>
      <c r="R35" s="59" t="s">
        <v>134</v>
      </c>
      <c r="S35" s="60">
        <v>1</v>
      </c>
    </row>
    <row r="36" spans="1:19" ht="142.5" x14ac:dyDescent="0.25">
      <c r="A36" s="48">
        <v>33</v>
      </c>
      <c r="B36" s="63">
        <v>77101604</v>
      </c>
      <c r="C36" s="50" t="s">
        <v>156</v>
      </c>
      <c r="D36" s="54" t="s">
        <v>183</v>
      </c>
      <c r="E36" s="52" t="s">
        <v>124</v>
      </c>
      <c r="F36" s="64" t="s">
        <v>147</v>
      </c>
      <c r="G36" s="54" t="s">
        <v>114</v>
      </c>
      <c r="H36" s="54" t="s">
        <v>115</v>
      </c>
      <c r="I36" s="37" t="s">
        <v>116</v>
      </c>
      <c r="J36" s="67">
        <v>171529015</v>
      </c>
      <c r="K36" s="56" t="s">
        <v>22</v>
      </c>
      <c r="L36" s="56" t="s">
        <v>117</v>
      </c>
      <c r="M36" s="56" t="s">
        <v>22</v>
      </c>
      <c r="N36" s="57" t="s">
        <v>118</v>
      </c>
      <c r="O36" s="54" t="s">
        <v>169</v>
      </c>
      <c r="P36" s="37" t="s">
        <v>120</v>
      </c>
      <c r="Q36" s="58" t="s">
        <v>121</v>
      </c>
      <c r="R36" s="59" t="s">
        <v>134</v>
      </c>
      <c r="S36" s="60">
        <v>1</v>
      </c>
    </row>
    <row r="37" spans="1:19" ht="228" x14ac:dyDescent="0.25">
      <c r="A37" s="48">
        <v>34</v>
      </c>
      <c r="B37" s="63">
        <v>77101604</v>
      </c>
      <c r="C37" s="50" t="s">
        <v>156</v>
      </c>
      <c r="D37" s="54" t="s">
        <v>184</v>
      </c>
      <c r="E37" s="52" t="s">
        <v>124</v>
      </c>
      <c r="F37" s="64" t="s">
        <v>147</v>
      </c>
      <c r="G37" s="54" t="s">
        <v>114</v>
      </c>
      <c r="H37" s="54" t="s">
        <v>115</v>
      </c>
      <c r="I37" s="37" t="s">
        <v>116</v>
      </c>
      <c r="J37" s="67">
        <v>113529015</v>
      </c>
      <c r="K37" s="56" t="s">
        <v>22</v>
      </c>
      <c r="L37" s="56" t="s">
        <v>117</v>
      </c>
      <c r="M37" s="56" t="s">
        <v>22</v>
      </c>
      <c r="N37" s="57" t="s">
        <v>118</v>
      </c>
      <c r="O37" s="54" t="s">
        <v>169</v>
      </c>
      <c r="P37" s="37" t="s">
        <v>120</v>
      </c>
      <c r="Q37" s="58" t="s">
        <v>121</v>
      </c>
      <c r="R37" s="59" t="s">
        <v>134</v>
      </c>
      <c r="S37" s="60">
        <v>1</v>
      </c>
    </row>
    <row r="38" spans="1:19" ht="156.75" x14ac:dyDescent="0.25">
      <c r="A38" s="48">
        <v>35</v>
      </c>
      <c r="B38" s="63">
        <v>77101604</v>
      </c>
      <c r="C38" s="50" t="s">
        <v>156</v>
      </c>
      <c r="D38" s="54" t="s">
        <v>185</v>
      </c>
      <c r="E38" s="52" t="s">
        <v>36</v>
      </c>
      <c r="F38" s="64" t="s">
        <v>140</v>
      </c>
      <c r="G38" s="54" t="s">
        <v>114</v>
      </c>
      <c r="H38" s="54" t="s">
        <v>115</v>
      </c>
      <c r="I38" s="37" t="s">
        <v>116</v>
      </c>
      <c r="J38" s="68">
        <v>241475029</v>
      </c>
      <c r="K38" s="56" t="s">
        <v>22</v>
      </c>
      <c r="L38" s="56" t="s">
        <v>117</v>
      </c>
      <c r="M38" s="56" t="s">
        <v>22</v>
      </c>
      <c r="N38" s="57" t="s">
        <v>118</v>
      </c>
      <c r="O38" s="54" t="s">
        <v>55</v>
      </c>
      <c r="P38" s="37" t="s">
        <v>120</v>
      </c>
      <c r="Q38" s="58" t="s">
        <v>121</v>
      </c>
      <c r="R38" s="59" t="s">
        <v>134</v>
      </c>
      <c r="S38" s="60">
        <v>1</v>
      </c>
    </row>
    <row r="39" spans="1:19" ht="128.25" x14ac:dyDescent="0.25">
      <c r="A39" s="48">
        <v>36</v>
      </c>
      <c r="B39" s="63">
        <v>77101604</v>
      </c>
      <c r="C39" s="50" t="s">
        <v>156</v>
      </c>
      <c r="D39" s="54" t="s">
        <v>186</v>
      </c>
      <c r="E39" s="52" t="s">
        <v>124</v>
      </c>
      <c r="F39" s="64" t="s">
        <v>150</v>
      </c>
      <c r="G39" s="54" t="s">
        <v>114</v>
      </c>
      <c r="H39" s="54" t="s">
        <v>115</v>
      </c>
      <c r="I39" s="37" t="s">
        <v>116</v>
      </c>
      <c r="J39" s="68">
        <v>146628499</v>
      </c>
      <c r="K39" s="56" t="s">
        <v>22</v>
      </c>
      <c r="L39" s="56" t="s">
        <v>117</v>
      </c>
      <c r="M39" s="56" t="s">
        <v>22</v>
      </c>
      <c r="N39" s="57" t="s">
        <v>118</v>
      </c>
      <c r="O39" s="54" t="s">
        <v>161</v>
      </c>
      <c r="P39" s="37" t="s">
        <v>120</v>
      </c>
      <c r="Q39" s="58" t="s">
        <v>121</v>
      </c>
      <c r="R39" s="59" t="s">
        <v>134</v>
      </c>
      <c r="S39" s="60">
        <v>1</v>
      </c>
    </row>
    <row r="40" spans="1:19" ht="142.5" x14ac:dyDescent="0.25">
      <c r="A40" s="48">
        <v>37</v>
      </c>
      <c r="B40" s="63">
        <v>77101604</v>
      </c>
      <c r="C40" s="50" t="s">
        <v>156</v>
      </c>
      <c r="D40" s="54" t="s">
        <v>187</v>
      </c>
      <c r="E40" s="52" t="s">
        <v>124</v>
      </c>
      <c r="F40" s="64" t="s">
        <v>147</v>
      </c>
      <c r="G40" s="54" t="s">
        <v>114</v>
      </c>
      <c r="H40" s="54" t="s">
        <v>115</v>
      </c>
      <c r="I40" s="37" t="s">
        <v>116</v>
      </c>
      <c r="J40" s="68">
        <v>38571562</v>
      </c>
      <c r="K40" s="56" t="s">
        <v>22</v>
      </c>
      <c r="L40" s="56" t="s">
        <v>117</v>
      </c>
      <c r="M40" s="56" t="s">
        <v>22</v>
      </c>
      <c r="N40" s="57" t="s">
        <v>118</v>
      </c>
      <c r="O40" s="54" t="s">
        <v>161</v>
      </c>
      <c r="P40" s="37" t="s">
        <v>120</v>
      </c>
      <c r="Q40" s="58" t="s">
        <v>121</v>
      </c>
      <c r="R40" s="59" t="s">
        <v>134</v>
      </c>
      <c r="S40" s="60">
        <v>1</v>
      </c>
    </row>
    <row r="41" spans="1:19" ht="128.25" x14ac:dyDescent="0.25">
      <c r="A41" s="48">
        <v>38</v>
      </c>
      <c r="B41" s="63">
        <v>77101604</v>
      </c>
      <c r="C41" s="50" t="s">
        <v>156</v>
      </c>
      <c r="D41" s="54" t="s">
        <v>188</v>
      </c>
      <c r="E41" s="52" t="s">
        <v>124</v>
      </c>
      <c r="F41" s="64" t="s">
        <v>150</v>
      </c>
      <c r="G41" s="54" t="s">
        <v>114</v>
      </c>
      <c r="H41" s="54" t="s">
        <v>115</v>
      </c>
      <c r="I41" s="37" t="s">
        <v>116</v>
      </c>
      <c r="J41" s="68">
        <v>452600369</v>
      </c>
      <c r="K41" s="56" t="s">
        <v>22</v>
      </c>
      <c r="L41" s="56" t="s">
        <v>117</v>
      </c>
      <c r="M41" s="56" t="s">
        <v>22</v>
      </c>
      <c r="N41" s="57" t="s">
        <v>118</v>
      </c>
      <c r="O41" s="54" t="s">
        <v>161</v>
      </c>
      <c r="P41" s="37" t="s">
        <v>120</v>
      </c>
      <c r="Q41" s="58" t="s">
        <v>121</v>
      </c>
      <c r="R41" s="59" t="s">
        <v>134</v>
      </c>
      <c r="S41" s="60">
        <v>1</v>
      </c>
    </row>
    <row r="42" spans="1:19" ht="142.5" x14ac:dyDescent="0.25">
      <c r="A42" s="48">
        <v>39</v>
      </c>
      <c r="B42" s="63">
        <v>77101604</v>
      </c>
      <c r="C42" s="50" t="s">
        <v>156</v>
      </c>
      <c r="D42" s="54" t="s">
        <v>189</v>
      </c>
      <c r="E42" s="52" t="s">
        <v>124</v>
      </c>
      <c r="F42" s="64" t="s">
        <v>150</v>
      </c>
      <c r="G42" s="54" t="s">
        <v>114</v>
      </c>
      <c r="H42" s="54" t="s">
        <v>115</v>
      </c>
      <c r="I42" s="37" t="s">
        <v>116</v>
      </c>
      <c r="J42" s="68">
        <v>338520151</v>
      </c>
      <c r="K42" s="56" t="s">
        <v>22</v>
      </c>
      <c r="L42" s="56" t="s">
        <v>117</v>
      </c>
      <c r="M42" s="56" t="s">
        <v>22</v>
      </c>
      <c r="N42" s="57" t="s">
        <v>118</v>
      </c>
      <c r="O42" s="54" t="s">
        <v>161</v>
      </c>
      <c r="P42" s="37" t="s">
        <v>120</v>
      </c>
      <c r="Q42" s="58" t="s">
        <v>121</v>
      </c>
      <c r="R42" s="59" t="s">
        <v>134</v>
      </c>
      <c r="S42" s="60">
        <v>1</v>
      </c>
    </row>
    <row r="43" spans="1:19" ht="185.25" x14ac:dyDescent="0.25">
      <c r="A43" s="48">
        <v>40</v>
      </c>
      <c r="B43" s="63">
        <v>77101604</v>
      </c>
      <c r="C43" s="50" t="s">
        <v>156</v>
      </c>
      <c r="D43" s="54" t="s">
        <v>190</v>
      </c>
      <c r="E43" s="52" t="s">
        <v>124</v>
      </c>
      <c r="F43" s="64" t="s">
        <v>147</v>
      </c>
      <c r="G43" s="54" t="s">
        <v>114</v>
      </c>
      <c r="H43" s="54" t="s">
        <v>115</v>
      </c>
      <c r="I43" s="37" t="s">
        <v>116</v>
      </c>
      <c r="J43" s="68">
        <v>609755501</v>
      </c>
      <c r="K43" s="56" t="s">
        <v>22</v>
      </c>
      <c r="L43" s="56" t="s">
        <v>117</v>
      </c>
      <c r="M43" s="56" t="s">
        <v>22</v>
      </c>
      <c r="N43" s="57" t="s">
        <v>118</v>
      </c>
      <c r="O43" s="54" t="s">
        <v>174</v>
      </c>
      <c r="P43" s="37" t="s">
        <v>120</v>
      </c>
      <c r="Q43" s="58" t="s">
        <v>121</v>
      </c>
      <c r="R43" s="59" t="s">
        <v>134</v>
      </c>
      <c r="S43" s="60">
        <v>1</v>
      </c>
    </row>
    <row r="44" spans="1:19" ht="185.25" x14ac:dyDescent="0.25">
      <c r="A44" s="48">
        <v>41</v>
      </c>
      <c r="B44" s="63">
        <v>77101604</v>
      </c>
      <c r="C44" s="50" t="s">
        <v>156</v>
      </c>
      <c r="D44" s="54" t="s">
        <v>191</v>
      </c>
      <c r="E44" s="52" t="s">
        <v>124</v>
      </c>
      <c r="F44" s="64" t="s">
        <v>150</v>
      </c>
      <c r="G44" s="54" t="s">
        <v>114</v>
      </c>
      <c r="H44" s="54" t="s">
        <v>115</v>
      </c>
      <c r="I44" s="37" t="s">
        <v>116</v>
      </c>
      <c r="J44" s="68">
        <v>2691780000</v>
      </c>
      <c r="K44" s="56" t="s">
        <v>22</v>
      </c>
      <c r="L44" s="56" t="s">
        <v>117</v>
      </c>
      <c r="M44" s="56" t="s">
        <v>22</v>
      </c>
      <c r="N44" s="57" t="s">
        <v>118</v>
      </c>
      <c r="O44" s="54" t="s">
        <v>61</v>
      </c>
      <c r="P44" s="37" t="s">
        <v>120</v>
      </c>
      <c r="Q44" s="58" t="s">
        <v>121</v>
      </c>
      <c r="R44" s="59" t="s">
        <v>134</v>
      </c>
      <c r="S44" s="60">
        <v>1</v>
      </c>
    </row>
    <row r="45" spans="1:19" ht="156.75" x14ac:dyDescent="0.25">
      <c r="A45" s="48">
        <v>42</v>
      </c>
      <c r="B45" s="63">
        <v>77101604</v>
      </c>
      <c r="C45" s="50" t="s">
        <v>156</v>
      </c>
      <c r="D45" s="54" t="s">
        <v>192</v>
      </c>
      <c r="E45" s="52" t="s">
        <v>124</v>
      </c>
      <c r="F45" s="64" t="s">
        <v>147</v>
      </c>
      <c r="G45" s="54" t="s">
        <v>114</v>
      </c>
      <c r="H45" s="54" t="s">
        <v>115</v>
      </c>
      <c r="I45" s="37" t="s">
        <v>116</v>
      </c>
      <c r="J45" s="68">
        <v>172958095</v>
      </c>
      <c r="K45" s="56" t="s">
        <v>22</v>
      </c>
      <c r="L45" s="56" t="s">
        <v>117</v>
      </c>
      <c r="M45" s="56" t="s">
        <v>22</v>
      </c>
      <c r="N45" s="57" t="s">
        <v>118</v>
      </c>
      <c r="O45" s="54" t="s">
        <v>161</v>
      </c>
      <c r="P45" s="37" t="s">
        <v>120</v>
      </c>
      <c r="Q45" s="58" t="s">
        <v>121</v>
      </c>
      <c r="R45" s="59" t="s">
        <v>134</v>
      </c>
      <c r="S45" s="60">
        <v>1</v>
      </c>
    </row>
    <row r="46" spans="1:19" ht="185.25" x14ac:dyDescent="0.25">
      <c r="A46" s="48">
        <v>43</v>
      </c>
      <c r="B46" s="63">
        <v>77101604</v>
      </c>
      <c r="C46" s="50" t="s">
        <v>156</v>
      </c>
      <c r="D46" s="54" t="s">
        <v>193</v>
      </c>
      <c r="E46" s="52" t="s">
        <v>124</v>
      </c>
      <c r="F46" s="64" t="s">
        <v>150</v>
      </c>
      <c r="G46" s="54" t="s">
        <v>114</v>
      </c>
      <c r="H46" s="54" t="s">
        <v>115</v>
      </c>
      <c r="I46" s="37" t="s">
        <v>116</v>
      </c>
      <c r="J46" s="68">
        <v>150000000</v>
      </c>
      <c r="K46" s="56" t="s">
        <v>22</v>
      </c>
      <c r="L46" s="56" t="s">
        <v>117</v>
      </c>
      <c r="M46" s="56" t="s">
        <v>22</v>
      </c>
      <c r="N46" s="57" t="s">
        <v>118</v>
      </c>
      <c r="O46" s="54" t="s">
        <v>194</v>
      </c>
      <c r="P46" s="37" t="s">
        <v>120</v>
      </c>
      <c r="Q46" s="58" t="s">
        <v>121</v>
      </c>
      <c r="R46" s="59" t="s">
        <v>134</v>
      </c>
      <c r="S46" s="60">
        <v>1</v>
      </c>
    </row>
    <row r="47" spans="1:19" ht="156.75" x14ac:dyDescent="0.25">
      <c r="A47" s="48">
        <v>44</v>
      </c>
      <c r="B47" s="63">
        <v>77101604</v>
      </c>
      <c r="C47" s="50" t="s">
        <v>156</v>
      </c>
      <c r="D47" s="54" t="s">
        <v>195</v>
      </c>
      <c r="E47" s="52" t="s">
        <v>124</v>
      </c>
      <c r="F47" s="64" t="s">
        <v>150</v>
      </c>
      <c r="G47" s="54" t="s">
        <v>114</v>
      </c>
      <c r="H47" s="54" t="s">
        <v>115</v>
      </c>
      <c r="I47" s="37" t="s">
        <v>116</v>
      </c>
      <c r="J47" s="68">
        <v>90647538</v>
      </c>
      <c r="K47" s="56" t="s">
        <v>22</v>
      </c>
      <c r="L47" s="56" t="s">
        <v>117</v>
      </c>
      <c r="M47" s="56" t="s">
        <v>22</v>
      </c>
      <c r="N47" s="57" t="s">
        <v>118</v>
      </c>
      <c r="O47" s="54" t="s">
        <v>55</v>
      </c>
      <c r="P47" s="37" t="s">
        <v>120</v>
      </c>
      <c r="Q47" s="58" t="s">
        <v>121</v>
      </c>
      <c r="R47" s="59" t="s">
        <v>134</v>
      </c>
      <c r="S47" s="60">
        <v>1</v>
      </c>
    </row>
    <row r="48" spans="1:19" ht="171" x14ac:dyDescent="0.25">
      <c r="A48" s="48">
        <v>45</v>
      </c>
      <c r="B48" s="63">
        <v>77101604</v>
      </c>
      <c r="C48" s="50" t="s">
        <v>156</v>
      </c>
      <c r="D48" s="54" t="s">
        <v>196</v>
      </c>
      <c r="E48" s="52" t="s">
        <v>124</v>
      </c>
      <c r="F48" s="64" t="s">
        <v>147</v>
      </c>
      <c r="G48" s="54" t="s">
        <v>114</v>
      </c>
      <c r="H48" s="54" t="s">
        <v>115</v>
      </c>
      <c r="I48" s="37" t="s">
        <v>116</v>
      </c>
      <c r="J48" s="68">
        <v>40000000</v>
      </c>
      <c r="K48" s="56" t="s">
        <v>22</v>
      </c>
      <c r="L48" s="56" t="s">
        <v>117</v>
      </c>
      <c r="M48" s="56" t="s">
        <v>22</v>
      </c>
      <c r="N48" s="57" t="s">
        <v>118</v>
      </c>
      <c r="O48" s="54" t="s">
        <v>174</v>
      </c>
      <c r="P48" s="37" t="s">
        <v>120</v>
      </c>
      <c r="Q48" s="58" t="s">
        <v>121</v>
      </c>
      <c r="R48" s="59" t="s">
        <v>134</v>
      </c>
      <c r="S48" s="60">
        <v>1</v>
      </c>
    </row>
    <row r="49" spans="1:19" ht="199.5" x14ac:dyDescent="0.25">
      <c r="A49" s="48">
        <v>46</v>
      </c>
      <c r="B49" s="63">
        <v>77101604</v>
      </c>
      <c r="C49" s="50" t="s">
        <v>156</v>
      </c>
      <c r="D49" s="54" t="s">
        <v>197</v>
      </c>
      <c r="E49" s="52" t="s">
        <v>124</v>
      </c>
      <c r="F49" s="64" t="s">
        <v>147</v>
      </c>
      <c r="G49" s="54" t="s">
        <v>114</v>
      </c>
      <c r="H49" s="54" t="s">
        <v>115</v>
      </c>
      <c r="I49" s="37" t="s">
        <v>116</v>
      </c>
      <c r="J49" s="68">
        <v>62085899</v>
      </c>
      <c r="K49" s="56" t="s">
        <v>22</v>
      </c>
      <c r="L49" s="56" t="s">
        <v>117</v>
      </c>
      <c r="M49" s="56" t="s">
        <v>22</v>
      </c>
      <c r="N49" s="57" t="s">
        <v>118</v>
      </c>
      <c r="O49" s="54" t="s">
        <v>158</v>
      </c>
      <c r="P49" s="37" t="s">
        <v>120</v>
      </c>
      <c r="Q49" s="58" t="s">
        <v>121</v>
      </c>
      <c r="R49" s="59" t="s">
        <v>134</v>
      </c>
      <c r="S49" s="60">
        <v>1</v>
      </c>
    </row>
    <row r="50" spans="1:19" ht="114" x14ac:dyDescent="0.25">
      <c r="A50" s="48">
        <v>47</v>
      </c>
      <c r="B50" s="63">
        <v>77101604</v>
      </c>
      <c r="C50" s="50" t="s">
        <v>156</v>
      </c>
      <c r="D50" s="54" t="s">
        <v>198</v>
      </c>
      <c r="E50" s="52" t="s">
        <v>124</v>
      </c>
      <c r="F50" s="64" t="s">
        <v>147</v>
      </c>
      <c r="G50" s="54" t="s">
        <v>114</v>
      </c>
      <c r="H50" s="54" t="s">
        <v>115</v>
      </c>
      <c r="I50" s="37" t="s">
        <v>116</v>
      </c>
      <c r="J50" s="68">
        <v>50000000</v>
      </c>
      <c r="K50" s="56" t="s">
        <v>22</v>
      </c>
      <c r="L50" s="56" t="s">
        <v>117</v>
      </c>
      <c r="M50" s="56" t="s">
        <v>22</v>
      </c>
      <c r="N50" s="57" t="s">
        <v>118</v>
      </c>
      <c r="O50" s="54" t="s">
        <v>174</v>
      </c>
      <c r="P50" s="37" t="s">
        <v>120</v>
      </c>
      <c r="Q50" s="58" t="s">
        <v>121</v>
      </c>
      <c r="R50" s="59" t="s">
        <v>134</v>
      </c>
      <c r="S50" s="60">
        <v>1</v>
      </c>
    </row>
    <row r="51" spans="1:19" ht="128.25" x14ac:dyDescent="0.25">
      <c r="A51" s="48">
        <v>48</v>
      </c>
      <c r="B51" s="63">
        <v>77101604</v>
      </c>
      <c r="C51" s="50" t="s">
        <v>156</v>
      </c>
      <c r="D51" s="54" t="s">
        <v>199</v>
      </c>
      <c r="E51" s="52" t="s">
        <v>124</v>
      </c>
      <c r="F51" s="64" t="s">
        <v>147</v>
      </c>
      <c r="G51" s="54" t="s">
        <v>114</v>
      </c>
      <c r="H51" s="54" t="s">
        <v>115</v>
      </c>
      <c r="I51" s="37" t="s">
        <v>116</v>
      </c>
      <c r="J51" s="68">
        <v>80000000</v>
      </c>
      <c r="K51" s="56" t="s">
        <v>22</v>
      </c>
      <c r="L51" s="56" t="s">
        <v>117</v>
      </c>
      <c r="M51" s="56" t="s">
        <v>22</v>
      </c>
      <c r="N51" s="57" t="s">
        <v>118</v>
      </c>
      <c r="O51" s="54" t="s">
        <v>169</v>
      </c>
      <c r="P51" s="37" t="s">
        <v>120</v>
      </c>
      <c r="Q51" s="58" t="s">
        <v>121</v>
      </c>
      <c r="R51" s="59" t="s">
        <v>134</v>
      </c>
      <c r="S51" s="60">
        <v>1</v>
      </c>
    </row>
    <row r="52" spans="1:19" ht="156.75" x14ac:dyDescent="0.25">
      <c r="A52" s="48">
        <v>49</v>
      </c>
      <c r="B52" s="63">
        <v>77101604</v>
      </c>
      <c r="C52" s="50" t="s">
        <v>156</v>
      </c>
      <c r="D52" s="54" t="s">
        <v>200</v>
      </c>
      <c r="E52" s="52" t="s">
        <v>124</v>
      </c>
      <c r="F52" s="64" t="s">
        <v>150</v>
      </c>
      <c r="G52" s="54" t="s">
        <v>114</v>
      </c>
      <c r="H52" s="54" t="s">
        <v>115</v>
      </c>
      <c r="I52" s="37" t="s">
        <v>116</v>
      </c>
      <c r="J52" s="68">
        <v>280000000</v>
      </c>
      <c r="K52" s="56" t="s">
        <v>22</v>
      </c>
      <c r="L52" s="56" t="s">
        <v>117</v>
      </c>
      <c r="M52" s="56" t="s">
        <v>22</v>
      </c>
      <c r="N52" s="57" t="s">
        <v>132</v>
      </c>
      <c r="O52" s="54" t="s">
        <v>169</v>
      </c>
      <c r="P52" s="37" t="s">
        <v>120</v>
      </c>
      <c r="Q52" s="58" t="s">
        <v>121</v>
      </c>
      <c r="R52" s="59" t="s">
        <v>134</v>
      </c>
      <c r="S52" s="60">
        <v>1</v>
      </c>
    </row>
    <row r="53" spans="1:19" ht="171" x14ac:dyDescent="0.25">
      <c r="A53" s="48">
        <v>50</v>
      </c>
      <c r="B53" s="63">
        <v>77101604</v>
      </c>
      <c r="C53" s="50" t="s">
        <v>156</v>
      </c>
      <c r="D53" s="54" t="s">
        <v>201</v>
      </c>
      <c r="E53" s="52" t="s">
        <v>124</v>
      </c>
      <c r="F53" s="64" t="s">
        <v>147</v>
      </c>
      <c r="G53" s="54" t="s">
        <v>114</v>
      </c>
      <c r="H53" s="54" t="s">
        <v>115</v>
      </c>
      <c r="I53" s="37" t="s">
        <v>116</v>
      </c>
      <c r="J53" s="68">
        <v>100000000</v>
      </c>
      <c r="K53" s="56" t="s">
        <v>22</v>
      </c>
      <c r="L53" s="56" t="s">
        <v>117</v>
      </c>
      <c r="M53" s="56" t="s">
        <v>22</v>
      </c>
      <c r="N53" s="57" t="s">
        <v>132</v>
      </c>
      <c r="O53" s="54" t="s">
        <v>174</v>
      </c>
      <c r="P53" s="37" t="s">
        <v>120</v>
      </c>
      <c r="Q53" s="58" t="s">
        <v>121</v>
      </c>
      <c r="R53" s="59" t="s">
        <v>134</v>
      </c>
      <c r="S53" s="60">
        <v>1</v>
      </c>
    </row>
    <row r="54" spans="1:19" ht="213.75" x14ac:dyDescent="0.25">
      <c r="A54" s="48">
        <v>51</v>
      </c>
      <c r="B54" s="63">
        <v>77101604</v>
      </c>
      <c r="C54" s="50" t="s">
        <v>156</v>
      </c>
      <c r="D54" s="54" t="s">
        <v>202</v>
      </c>
      <c r="E54" s="52" t="s">
        <v>124</v>
      </c>
      <c r="F54" s="64" t="s">
        <v>147</v>
      </c>
      <c r="G54" s="54" t="s">
        <v>114</v>
      </c>
      <c r="H54" s="54" t="s">
        <v>115</v>
      </c>
      <c r="I54" s="37" t="s">
        <v>116</v>
      </c>
      <c r="J54" s="68">
        <v>160058030</v>
      </c>
      <c r="K54" s="56" t="s">
        <v>22</v>
      </c>
      <c r="L54" s="56" t="s">
        <v>117</v>
      </c>
      <c r="M54" s="56" t="s">
        <v>22</v>
      </c>
      <c r="N54" s="57" t="s">
        <v>118</v>
      </c>
      <c r="O54" s="54" t="s">
        <v>169</v>
      </c>
      <c r="P54" s="37" t="s">
        <v>120</v>
      </c>
      <c r="Q54" s="58" t="s">
        <v>121</v>
      </c>
      <c r="R54" s="59" t="s">
        <v>134</v>
      </c>
      <c r="S54" s="60">
        <v>1</v>
      </c>
    </row>
    <row r="55" spans="1:19" ht="185.25" x14ac:dyDescent="0.25">
      <c r="A55" s="48">
        <v>52</v>
      </c>
      <c r="B55" s="63">
        <v>77101604</v>
      </c>
      <c r="C55" s="50" t="s">
        <v>156</v>
      </c>
      <c r="D55" s="54" t="s">
        <v>203</v>
      </c>
      <c r="E55" s="52" t="s">
        <v>124</v>
      </c>
      <c r="F55" s="64" t="s">
        <v>147</v>
      </c>
      <c r="G55" s="54" t="s">
        <v>114</v>
      </c>
      <c r="H55" s="54" t="s">
        <v>115</v>
      </c>
      <c r="I55" s="37" t="s">
        <v>116</v>
      </c>
      <c r="J55" s="67">
        <v>173529015</v>
      </c>
      <c r="K55" s="56" t="s">
        <v>22</v>
      </c>
      <c r="L55" s="56" t="s">
        <v>117</v>
      </c>
      <c r="M55" s="56" t="s">
        <v>22</v>
      </c>
      <c r="N55" s="57" t="s">
        <v>118</v>
      </c>
      <c r="O55" s="54" t="s">
        <v>169</v>
      </c>
      <c r="P55" s="37" t="s">
        <v>120</v>
      </c>
      <c r="Q55" s="58" t="s">
        <v>121</v>
      </c>
      <c r="R55" s="59" t="s">
        <v>134</v>
      </c>
      <c r="S55" s="60">
        <v>1</v>
      </c>
    </row>
    <row r="56" spans="1:19" ht="114" x14ac:dyDescent="0.25">
      <c r="A56" s="48">
        <v>53</v>
      </c>
      <c r="B56" s="63">
        <v>90121502</v>
      </c>
      <c r="C56" s="50" t="s">
        <v>204</v>
      </c>
      <c r="D56" s="54" t="s">
        <v>205</v>
      </c>
      <c r="E56" s="21" t="s">
        <v>206</v>
      </c>
      <c r="F56" s="64" t="s">
        <v>207</v>
      </c>
      <c r="G56" s="54" t="s">
        <v>208</v>
      </c>
      <c r="H56" s="54" t="s">
        <v>115</v>
      </c>
      <c r="I56" s="37" t="s">
        <v>116</v>
      </c>
      <c r="J56" s="69">
        <v>20000000</v>
      </c>
      <c r="K56" s="56" t="s">
        <v>22</v>
      </c>
      <c r="L56" s="56" t="s">
        <v>117</v>
      </c>
      <c r="M56" s="56" t="s">
        <v>22</v>
      </c>
      <c r="N56" s="57" t="s">
        <v>118</v>
      </c>
      <c r="O56" s="54" t="s">
        <v>133</v>
      </c>
      <c r="P56" s="37" t="s">
        <v>120</v>
      </c>
      <c r="Q56" s="58" t="s">
        <v>121</v>
      </c>
      <c r="R56" s="59">
        <v>1134000010</v>
      </c>
      <c r="S56" s="60">
        <v>1</v>
      </c>
    </row>
    <row r="57" spans="1:19" ht="33.75" x14ac:dyDescent="0.25">
      <c r="A57" s="39"/>
      <c r="B57" s="70" t="s">
        <v>209</v>
      </c>
      <c r="C57" s="71"/>
      <c r="D57" s="171" t="s">
        <v>210</v>
      </c>
      <c r="E57" s="172"/>
      <c r="F57" s="72"/>
      <c r="G57" s="72"/>
      <c r="H57" s="72"/>
      <c r="I57" s="73"/>
      <c r="J57" s="74"/>
      <c r="K57" s="74"/>
      <c r="L57" s="39"/>
      <c r="M57" s="39"/>
      <c r="N57" s="39"/>
      <c r="O57" s="39"/>
      <c r="P57" s="39"/>
      <c r="Q57" s="75"/>
      <c r="R57" s="76"/>
      <c r="S57" s="39"/>
    </row>
    <row r="58" spans="1:19" ht="23.25" thickBot="1" x14ac:dyDescent="0.3">
      <c r="A58" s="39"/>
      <c r="B58" s="77" t="s">
        <v>94</v>
      </c>
      <c r="C58" s="77"/>
      <c r="D58" s="78" t="s">
        <v>211</v>
      </c>
      <c r="E58" s="78" t="s">
        <v>104</v>
      </c>
      <c r="F58" s="79"/>
      <c r="G58" s="79"/>
      <c r="H58" s="79"/>
      <c r="I58" s="79"/>
      <c r="J58" s="80"/>
      <c r="K58" s="80"/>
      <c r="L58" s="39"/>
      <c r="M58" s="39"/>
      <c r="N58" s="39"/>
      <c r="O58" s="39"/>
      <c r="P58" s="39"/>
      <c r="Q58" s="39"/>
      <c r="R58" s="39"/>
      <c r="S58" s="39"/>
    </row>
    <row r="59" spans="1:19" x14ac:dyDescent="0.25">
      <c r="A59" s="39"/>
      <c r="B59" s="41"/>
      <c r="C59" s="41"/>
      <c r="D59" s="41"/>
      <c r="E59" s="41"/>
      <c r="F59" s="43"/>
      <c r="G59" s="43"/>
      <c r="H59" s="43"/>
      <c r="I59" s="43"/>
      <c r="J59" s="75"/>
      <c r="K59" s="43"/>
      <c r="L59" s="39"/>
      <c r="M59" s="39"/>
      <c r="N59" s="39"/>
      <c r="O59" s="39"/>
      <c r="P59" s="39"/>
      <c r="Q59" s="39"/>
      <c r="R59" s="39"/>
      <c r="S59" s="39"/>
    </row>
  </sheetData>
  <mergeCells count="2">
    <mergeCell ref="B1:Q1"/>
    <mergeCell ref="D57:E57"/>
  </mergeCells>
  <phoneticPr fontId="0" type="noConversion"/>
  <pageMargins left="0.7" right="0.7" top="0.75" bottom="0.75" header="0.3" footer="0.3"/>
  <legacy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2012 Consolidado Departamento</vt:lpstr>
      <vt:lpstr>2013</vt:lpstr>
      <vt:lpstr>2014</vt:lpstr>
      <vt:lpstr>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DGONZALEZO</dc:creator>
  <cp:keywords/>
  <dc:description/>
  <cp:lastModifiedBy>ANGELA MARIA LONDONO GAVIRIA</cp:lastModifiedBy>
  <cp:revision/>
  <dcterms:created xsi:type="dcterms:W3CDTF">2012-10-22T14:02:06Z</dcterms:created>
  <dcterms:modified xsi:type="dcterms:W3CDTF">2015-11-25T15:02:16Z</dcterms:modified>
</cp:coreProperties>
</file>